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/>
  <c r="L366"/>
  <c r="L347"/>
  <c r="L328"/>
  <c r="L309"/>
  <c r="L290"/>
  <c r="L271"/>
  <c r="L252"/>
  <c r="L233"/>
  <c r="L214"/>
  <c r="L195"/>
  <c r="L176"/>
  <c r="L157"/>
  <c r="L138"/>
  <c r="L119"/>
  <c r="L100"/>
  <c r="L81"/>
  <c r="L62"/>
  <c r="L43"/>
  <c r="L24"/>
  <c r="L386" l="1"/>
  <c r="J374"/>
  <c r="I374"/>
  <c r="H374"/>
  <c r="G374"/>
  <c r="F374"/>
  <c r="J355"/>
  <c r="I355"/>
  <c r="H355"/>
  <c r="G355"/>
  <c r="F355"/>
  <c r="J336"/>
  <c r="I336"/>
  <c r="H336"/>
  <c r="G336"/>
  <c r="F336"/>
  <c r="J317"/>
  <c r="I317"/>
  <c r="H317"/>
  <c r="G317"/>
  <c r="F317"/>
  <c r="J298"/>
  <c r="I298"/>
  <c r="H298"/>
  <c r="G298"/>
  <c r="F298"/>
  <c r="J279"/>
  <c r="I279"/>
  <c r="H279"/>
  <c r="G279"/>
  <c r="F279"/>
  <c r="J260"/>
  <c r="I260"/>
  <c r="H260"/>
  <c r="G260"/>
  <c r="F260"/>
  <c r="B385" l="1"/>
  <c r="A385"/>
  <c r="J384"/>
  <c r="J385" s="1"/>
  <c r="I384"/>
  <c r="I385" s="1"/>
  <c r="H384"/>
  <c r="H385" s="1"/>
  <c r="G384"/>
  <c r="G385" s="1"/>
  <c r="F384"/>
  <c r="F385" s="1"/>
  <c r="A375"/>
  <c r="B366"/>
  <c r="A366"/>
  <c r="J365"/>
  <c r="I365"/>
  <c r="H365"/>
  <c r="G365"/>
  <c r="F365"/>
  <c r="A356"/>
  <c r="B347"/>
  <c r="A347"/>
  <c r="J346"/>
  <c r="I346"/>
  <c r="H346"/>
  <c r="G346"/>
  <c r="F346"/>
  <c r="A337"/>
  <c r="B328"/>
  <c r="A328"/>
  <c r="J327"/>
  <c r="I327"/>
  <c r="H327"/>
  <c r="G327"/>
  <c r="F327"/>
  <c r="A318"/>
  <c r="B309"/>
  <c r="A309"/>
  <c r="J308"/>
  <c r="I308"/>
  <c r="H308"/>
  <c r="G308"/>
  <c r="F308"/>
  <c r="A299"/>
  <c r="F203"/>
  <c r="F184"/>
  <c r="B290"/>
  <c r="A290"/>
  <c r="J289"/>
  <c r="I289"/>
  <c r="H289"/>
  <c r="G289"/>
  <c r="F289"/>
  <c r="A280"/>
  <c r="B271"/>
  <c r="A271"/>
  <c r="J270"/>
  <c r="I270"/>
  <c r="H270"/>
  <c r="G270"/>
  <c r="F270"/>
  <c r="A261"/>
  <c r="B252"/>
  <c r="A252"/>
  <c r="J251"/>
  <c r="I251"/>
  <c r="H251"/>
  <c r="G251"/>
  <c r="F251"/>
  <c r="A242"/>
  <c r="J241"/>
  <c r="I241"/>
  <c r="H241"/>
  <c r="G241"/>
  <c r="F241"/>
  <c r="B233"/>
  <c r="A233"/>
  <c r="J232"/>
  <c r="I232"/>
  <c r="H232"/>
  <c r="G232"/>
  <c r="F232"/>
  <c r="A223"/>
  <c r="J222"/>
  <c r="I222"/>
  <c r="H222"/>
  <c r="G222"/>
  <c r="F222"/>
  <c r="B214"/>
  <c r="A214"/>
  <c r="J213"/>
  <c r="I213"/>
  <c r="H213"/>
  <c r="G213"/>
  <c r="F213"/>
  <c r="A204"/>
  <c r="J203"/>
  <c r="I203"/>
  <c r="H203"/>
  <c r="G203"/>
  <c r="B195"/>
  <c r="A195"/>
  <c r="G184"/>
  <c r="H184"/>
  <c r="I184"/>
  <c r="J184"/>
  <c r="F194"/>
  <c r="G194"/>
  <c r="H194"/>
  <c r="I194"/>
  <c r="J194"/>
  <c r="A185"/>
  <c r="B185"/>
  <c r="A109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366" l="1"/>
  <c r="G366"/>
  <c r="J366"/>
  <c r="I366"/>
  <c r="H366"/>
  <c r="J347"/>
  <c r="F347"/>
  <c r="I347"/>
  <c r="G347"/>
  <c r="H347"/>
  <c r="J328"/>
  <c r="H328"/>
  <c r="I328"/>
  <c r="G328"/>
  <c r="F328"/>
  <c r="I309"/>
  <c r="H309"/>
  <c r="F309"/>
  <c r="G309"/>
  <c r="J309"/>
  <c r="H290"/>
  <c r="G214"/>
  <c r="F233"/>
  <c r="G290"/>
  <c r="F195"/>
  <c r="F290"/>
  <c r="I290"/>
  <c r="J290"/>
  <c r="F214"/>
  <c r="I271"/>
  <c r="F271"/>
  <c r="G271"/>
  <c r="H271"/>
  <c r="J271"/>
  <c r="J252"/>
  <c r="I252"/>
  <c r="F252"/>
  <c r="G252"/>
  <c r="H252"/>
  <c r="I233"/>
  <c r="H233"/>
  <c r="G233"/>
  <c r="J233"/>
  <c r="H214"/>
  <c r="J214"/>
  <c r="I214"/>
  <c r="H176"/>
  <c r="I176"/>
  <c r="F176"/>
  <c r="I195"/>
  <c r="H195"/>
  <c r="G176"/>
  <c r="J176"/>
  <c r="J195"/>
  <c r="G195"/>
  <c r="H157"/>
  <c r="J157"/>
  <c r="G157"/>
  <c r="I138"/>
  <c r="H138"/>
  <c r="G119"/>
  <c r="H100"/>
  <c r="G100"/>
  <c r="F100"/>
  <c r="F81"/>
  <c r="J81"/>
  <c r="I81"/>
  <c r="H81"/>
  <c r="G81"/>
  <c r="H62"/>
  <c r="I62"/>
  <c r="J62"/>
  <c r="G62"/>
  <c r="J43"/>
  <c r="I43"/>
  <c r="G43"/>
  <c r="F43"/>
  <c r="J138"/>
  <c r="F62"/>
  <c r="H119"/>
  <c r="I119"/>
  <c r="J100"/>
  <c r="J119"/>
  <c r="I100"/>
  <c r="H43"/>
  <c r="G138"/>
  <c r="I157"/>
  <c r="F119"/>
  <c r="F138"/>
  <c r="F157"/>
  <c r="I24"/>
  <c r="F24"/>
  <c r="J24"/>
  <c r="H24"/>
  <c r="G24"/>
  <c r="G386" l="1"/>
  <c r="F386"/>
  <c r="J386"/>
  <c r="H386"/>
  <c r="I386"/>
</calcChain>
</file>

<file path=xl/sharedStrings.xml><?xml version="1.0" encoding="utf-8"?>
<sst xmlns="http://schemas.openxmlformats.org/spreadsheetml/2006/main" count="706" uniqueCount="209">
  <si>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</si>
  <si>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</si>
  <si>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</si>
  <si>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</si>
  <si>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</si>
  <si>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</si>
  <si>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</si>
  <si>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</si>
  <si>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</si>
  <si>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</si>
  <si>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</si>
  <si>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</si>
  <si>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</si>
  <si>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</si>
  <si>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</si>
  <si>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</si>
  <si>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</si>
  <si>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</si>
  <si>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</si>
  <si>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</si>
  <si>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</si>
  <si>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</si>
  <si>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</si>
  <si>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</si>
  <si>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</si>
  <si>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</si>
  <si>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</si>
  <si>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</si>
  <si>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</si>
  <si>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</si>
  <si>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</si>
  <si>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</si>
  <si>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</si>
  <si>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</si>
  <si>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</si>
  <si>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</si>
  <si>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</si>
  <si>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</si>
  <si>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</si>
  <si>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</si>
  <si>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</si>
  <si>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</si>
  <si>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</si>
  <si>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</si>
  <si>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</si>
  <si>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</si>
  <si>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</si>
  <si>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</si>
  <si>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</si>
  <si>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</si>
  <si>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</si>
  <si>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</si>
  <si>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</si>
  <si>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</si>
  <si>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</si>
  <si>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</si>
  <si>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</si>
  <si>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</si>
  <si>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</si>
  <si>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</si>
  <si>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</si>
  <si>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</si>
  <si>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</si>
  <si>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</si>
  <si>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</si>
  <si>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</si>
  <si>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</si>
  <si>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</si>
  <si>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</si>
  <si>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</si>
  <si>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</si>
  <si>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</si>
  <si>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</si>
  <si>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</si>
  <si>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</si>
  <si>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</si>
  <si>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</si>
  <si>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</si>
  <si>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</si>
  <si>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</si>
  <si>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</si>
  <si>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</si>
  <si>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</si>
  <si>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>45/М/ССЖ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</si>
  <si>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</si>
  <si>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</si>
  <si>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</si>
  <si>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</si>
  <si>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</si>
  <si>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</si>
  <si>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62/М/ССЖ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</si>
  <si>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</si>
  <si>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</si>
  <si>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</si>
  <si>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</si>
  <si>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</si>
  <si>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</si>
  <si>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</si>
  <si>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</si>
  <si>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211/М/ССЖ,71/М</t>
  </si>
  <si>
    <t>Салат из свеклы с сыром</t>
  </si>
  <si>
    <t>50/М/ССЖ</t>
  </si>
  <si>
    <t>Салат картофельный с морковью и зеленым горошком</t>
  </si>
  <si>
    <t>Компот из вишни</t>
  </si>
  <si>
    <t>222/М/ССЖ</t>
  </si>
  <si>
    <t>Суп рыбный</t>
  </si>
  <si>
    <t>Салат из квашеной капусты со свеклой</t>
  </si>
  <si>
    <t>7/И</t>
  </si>
  <si>
    <t>Суп картофельный с фасолью на курином бульоне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</si>
  <si>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</si>
  <si>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</si>
  <si>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</si>
  <si>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Котлеты домашние с соусом сметанно-томатным</t>
  </si>
  <si>
    <t>271/М/ССЖ</t>
  </si>
  <si>
    <t>269/М/ССЖ,171/М/ССЖ,62/М/ССЖ</t>
  </si>
  <si>
    <t>Пудинг из творога (запеченный) с соусом кисельным из ягод</t>
  </si>
  <si>
    <t>Цена</t>
  </si>
  <si>
    <t>Бутерброд с  сыром</t>
  </si>
  <si>
    <t>Кисломол.</t>
  </si>
  <si>
    <t>Йогурт</t>
  </si>
  <si>
    <t>Курица запеченая с соусом</t>
  </si>
  <si>
    <t>288/М/ССЖ</t>
  </si>
  <si>
    <t>Компот из сухофруктов</t>
  </si>
  <si>
    <t>Компот из яблок</t>
  </si>
  <si>
    <t>Биточки из курицы с соусом</t>
  </si>
  <si>
    <t>Капуста тушеная</t>
  </si>
  <si>
    <t>71/М/ССЖ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</si>
  <si>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</si>
  <si>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</si>
  <si>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</si>
  <si>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</si>
  <si>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Кисель плодовоягодный</t>
  </si>
  <si>
    <t>352/М/ССЖ</t>
  </si>
  <si>
    <t>Макароник с курицей</t>
  </si>
  <si>
    <t>238/М/ССЖ</t>
  </si>
  <si>
    <t>Груша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</si>
  <si>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</si>
  <si>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</si>
  <si>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</si>
  <si>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</si>
  <si>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 xml:space="preserve">Котлета из говядины и мяса птицы с соусом томатным </t>
  </si>
  <si>
    <t>Биточки мясные с соусом сметанно-томатным, каша гречневая, салат Осенний</t>
  </si>
  <si>
    <t>269/М/ССЖ,171/М/ССЖ,99/К/ССЖ</t>
  </si>
  <si>
    <t>83/М/ССЖ</t>
  </si>
  <si>
    <t>Манник из творога (запеченный) с соусом ванильным</t>
  </si>
  <si>
    <t xml:space="preserve">Хлеб пшеничный </t>
  </si>
  <si>
    <t>Рассольник ленинградский на курином бульоне со сметаной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</si>
  <si>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</si>
  <si>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</si>
  <si>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</si>
  <si>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</si>
  <si>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Салат из капусты с морковью и кукурузой</t>
  </si>
  <si>
    <t>Салат с  морковью и чесноком</t>
  </si>
  <si>
    <t>Капуста тушеная с мясом</t>
  </si>
  <si>
    <t>Чай с лимоном</t>
  </si>
  <si>
    <t xml:space="preserve">Суп гороховый с картофелем на курином бульоне </t>
  </si>
  <si>
    <t>Компот из с/м ягоды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</si>
  <si>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</si>
  <si>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</si>
  <si>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</si>
  <si>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</si>
  <si>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</si>
  <si>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</si>
  <si>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</si>
  <si>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</si>
  <si>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</si>
  <si>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Суп с рисом с картофелем на курином бульоне</t>
  </si>
  <si>
    <t>Плов с отварной птицей,салат из капусты с соленым огурцом,луком с растительным маслом</t>
  </si>
  <si>
    <t>291/32М/ССЖ</t>
  </si>
  <si>
    <t>Салат из моркови с чесночком и растительным маслом</t>
  </si>
  <si>
    <t>Омлет с сыром, подгарнировка из отварной моркови,кукурузы,горошка</t>
  </si>
  <si>
    <t>213/М/ССЖ, 29/М</t>
  </si>
  <si>
    <t>Огурец соленый</t>
  </si>
  <si>
    <t>Курица запеченая с соусом,макароны отварные,салат из отварной свеклы с соленым огурцом.зеленым горошком</t>
  </si>
  <si>
    <t>294/М/ССЖ,202/М/ССЖ,55/М/ССЖ</t>
  </si>
  <si>
    <t>Салат овощной с капустой.морковью и яблоком</t>
  </si>
  <si>
    <t>46/М/ССЖ</t>
  </si>
  <si>
    <t>Омлет с сыром, подгарнировка из соленых  огурцов</t>
  </si>
  <si>
    <t>47*/М/ССЖ</t>
  </si>
  <si>
    <t>Квашеная капуста с зеленым горошком</t>
  </si>
  <si>
    <t>291/М/ССЖ, 48/М/ССЖ</t>
  </si>
  <si>
    <t>Плов с отварной птицей, квашеная капуста с отварной свеклой ,зеленым горошком</t>
  </si>
  <si>
    <t>Макароны отварные сыром, подгарнировка из соленых огурцов</t>
  </si>
  <si>
    <t>280/М/ССЖ,71/М</t>
  </si>
  <si>
    <t>Салат овощной с морковью и яблоками</t>
  </si>
  <si>
    <t>Биточки мясные с соусом сметанно-томатным, каша гречневая, салат из капусты с морковью и кукурузкой</t>
  </si>
  <si>
    <t>294/М/ССЖ,171/М/ССЖ,34/К/ССЖ</t>
  </si>
  <si>
    <t>Салат из белокачанной капусты,свеклы,моркови с чесноком</t>
  </si>
  <si>
    <t>Курица запеченая с соусом,макароны отварные,соленый огурец</t>
  </si>
  <si>
    <t>294/М/ССЖ,202/М/ССЖ,70/М/ССЖ</t>
  </si>
  <si>
    <t>210/М/ССЖ,37/М</t>
  </si>
  <si>
    <t>32/К/ССЖ</t>
  </si>
  <si>
    <t>Биточки из говядины и мяса птицы с соусом сметанно-томатным, каша гречневая рассыпчатая, салат морковный</t>
  </si>
  <si>
    <t>48/М/ССЖ</t>
  </si>
  <si>
    <t>Салат из купусты,моркови с яблоками.</t>
  </si>
  <si>
    <t>Котлета рыбная Дружба в сметанном соусе,картофель отварной,салат из капусты,моркови,кукурузки</t>
  </si>
  <si>
    <t>Винегрет</t>
  </si>
  <si>
    <t>64/М/ССЖ</t>
  </si>
  <si>
    <t>Омлет натуральный, салат из отварного картофеля.соленого огурца.квашеной капусты  с луком и растительным маслом</t>
  </si>
  <si>
    <t>Каша вязкая молочная из пшеной крупы с маслом</t>
  </si>
  <si>
    <t>Каша гречневая рассыпчатая с маслом</t>
  </si>
  <si>
    <t>Каша вязкая молочная из манной крупы с маслом</t>
  </si>
  <si>
    <t>Салат овощной со свежей капустой,соленым огурцом,луком.</t>
  </si>
  <si>
    <t>Тефтелииз говядины и свинины с соусом</t>
  </si>
  <si>
    <t>278/ССЖ</t>
  </si>
  <si>
    <t>и.о. директора</t>
  </si>
  <si>
    <t>Соловьева В. Н.</t>
  </si>
  <si>
    <t>МБОУ "Маршальская ООШ"</t>
  </si>
  <si>
    <t>01.11.2024 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</si>
</sst>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0" xfId="0" applyFont="1" applyFill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6"/>
  <sheetViews>
    <sheetView tabSelected="1" workbookViewId="0">
      <pane xSplit="4" ySplit="5" topLeftCell="E37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 customWidth="1"/>
    <col min="13" max="16384" width="9.140625" style="2"/>
  </cols>
  <sheetData>
    <row r="1" spans="1:13" ht="15">
      <c r="A1" s="1" t="s">
        <v>7</v>
      </c>
      <c r="C1" s="58" t="s">
        <v>207</v>
      </c>
      <c r="D1" s="59"/>
      <c r="E1" s="59"/>
      <c r="F1" s="12" t="s">
        <v>16</v>
      </c>
      <c r="G1" s="2" t="s">
        <v>17</v>
      </c>
      <c r="H1" s="60" t="s">
        <v>205</v>
      </c>
      <c r="I1" s="60"/>
      <c r="J1" s="60"/>
      <c r="K1" s="60"/>
    </row>
    <row r="2" spans="1:13" ht="18">
      <c r="A2" s="34" t="s">
        <v>6</v>
      </c>
      <c r="C2" s="2"/>
      <c r="G2" s="2" t="s">
        <v>18</v>
      </c>
      <c r="H2" s="60" t="s">
        <v>206</v>
      </c>
      <c r="I2" s="60"/>
      <c r="J2" s="60"/>
      <c r="K2" s="60"/>
    </row>
    <row r="3" spans="1:13" ht="17.25" customHeight="1">
      <c r="A3" s="4" t="s">
        <v>8</v>
      </c>
      <c r="C3" s="2"/>
      <c r="D3" s="3"/>
      <c r="E3" s="36" t="s">
        <v>9</v>
      </c>
      <c r="G3" s="2" t="s">
        <v>19</v>
      </c>
      <c r="H3" s="61" t="s">
        <v>208</v>
      </c>
      <c r="I3" s="62"/>
      <c r="J3" s="62"/>
      <c r="K3" s="62"/>
    </row>
    <row r="4" spans="1:13" ht="13.5" thickBot="1">
      <c r="C4" s="2"/>
      <c r="D4" s="4"/>
    </row>
    <row r="5" spans="1:13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116</v>
      </c>
    </row>
    <row r="6" spans="1:13" ht="15">
      <c r="A6" s="20">
        <v>1</v>
      </c>
      <c r="B6" s="21">
        <v>1</v>
      </c>
      <c r="C6" s="22" t="s">
        <v>20</v>
      </c>
      <c r="D6" s="5" t="s">
        <v>21</v>
      </c>
      <c r="E6" s="37" t="s">
        <v>199</v>
      </c>
      <c r="F6" s="38">
        <v>210</v>
      </c>
      <c r="G6" s="38">
        <v>4.9800000000000004</v>
      </c>
      <c r="H6" s="38">
        <v>9.99</v>
      </c>
      <c r="I6" s="38">
        <v>40.53</v>
      </c>
      <c r="J6" s="38">
        <v>246.03</v>
      </c>
      <c r="K6" s="44" t="s">
        <v>35</v>
      </c>
      <c r="L6" s="52"/>
      <c r="M6" s="55"/>
    </row>
    <row r="7" spans="1:13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3" ht="15">
      <c r="A8" s="23"/>
      <c r="B8" s="15"/>
      <c r="C8" s="11"/>
      <c r="D8" s="7" t="s">
        <v>22</v>
      </c>
      <c r="E8" s="39" t="s">
        <v>37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38</v>
      </c>
      <c r="L8" s="53"/>
    </row>
    <row r="9" spans="1:13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3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5"/>
      <c r="L10" s="53"/>
    </row>
    <row r="11" spans="1:13" ht="15">
      <c r="A11" s="23"/>
      <c r="B11" s="15"/>
      <c r="C11" s="11"/>
      <c r="D11" s="6" t="s">
        <v>36</v>
      </c>
      <c r="E11" s="39" t="s">
        <v>117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41</v>
      </c>
      <c r="L11" s="53"/>
    </row>
    <row r="12" spans="1:13" ht="15">
      <c r="A12" s="23"/>
      <c r="B12" s="15"/>
      <c r="C12" s="11"/>
      <c r="D12" s="6" t="s">
        <v>118</v>
      </c>
      <c r="E12" s="39" t="s">
        <v>119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3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I13" si="0">SUM(G6:G12)</f>
        <v>19.82</v>
      </c>
      <c r="H13" s="19">
        <f t="shared" si="0"/>
        <v>18.830000000000002</v>
      </c>
      <c r="I13" s="19">
        <f t="shared" si="0"/>
        <v>75.05</v>
      </c>
      <c r="J13" s="19">
        <f>SUM(J6:J12)</f>
        <v>501.96999999999997</v>
      </c>
      <c r="K13" s="46"/>
      <c r="L13" s="54">
        <v>97.74</v>
      </c>
    </row>
    <row r="14" spans="1:13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43</v>
      </c>
      <c r="L14" s="53"/>
      <c r="M14" s="55"/>
    </row>
    <row r="15" spans="1:13" ht="15">
      <c r="A15" s="23"/>
      <c r="B15" s="15"/>
      <c r="C15" s="11"/>
      <c r="D15" s="7" t="s">
        <v>27</v>
      </c>
      <c r="E15" s="39" t="s">
        <v>166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44</v>
      </c>
      <c r="L15" s="53"/>
    </row>
    <row r="16" spans="1:13" ht="15">
      <c r="A16" s="23"/>
      <c r="B16" s="15"/>
      <c r="C16" s="11"/>
      <c r="D16" s="7" t="s">
        <v>28</v>
      </c>
      <c r="E16" s="39" t="s">
        <v>120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121</v>
      </c>
      <c r="L16" s="53"/>
    </row>
    <row r="17" spans="1:12" ht="15">
      <c r="A17" s="23"/>
      <c r="B17" s="15"/>
      <c r="C17" s="11"/>
      <c r="D17" s="7" t="s">
        <v>29</v>
      </c>
      <c r="E17" s="39" t="s">
        <v>96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97</v>
      </c>
      <c r="L17" s="53"/>
    </row>
    <row r="18" spans="1:12" ht="15">
      <c r="A18" s="23"/>
      <c r="B18" s="15"/>
      <c r="C18" s="11"/>
      <c r="D18" s="7" t="s">
        <v>30</v>
      </c>
      <c r="E18" s="39" t="s">
        <v>122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78</v>
      </c>
      <c r="L18" s="53"/>
    </row>
    <row r="19" spans="1:12" ht="15">
      <c r="A19" s="23"/>
      <c r="B19" s="15"/>
      <c r="C19" s="11"/>
      <c r="D19" s="7" t="s">
        <v>31</v>
      </c>
      <c r="E19" s="39" t="s">
        <v>49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>
      <c r="A20" s="23"/>
      <c r="B20" s="15"/>
      <c r="C20" s="11"/>
      <c r="D20" s="7" t="s">
        <v>32</v>
      </c>
      <c r="E20" s="39" t="s">
        <v>50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97.74</v>
      </c>
    </row>
    <row r="24" spans="1:12" ht="15.75" thickBot="1">
      <c r="A24" s="28">
        <f>A6</f>
        <v>1</v>
      </c>
      <c r="B24" s="29">
        <f>B6</f>
        <v>1</v>
      </c>
      <c r="C24" s="56" t="s">
        <v>4</v>
      </c>
      <c r="D24" s="57"/>
      <c r="E24" s="30"/>
      <c r="F24" s="31">
        <f>F13+F23</f>
        <v>1315</v>
      </c>
      <c r="G24" s="31">
        <f t="shared" ref="G24:L24" si="2">G13+G23</f>
        <v>43.55</v>
      </c>
      <c r="H24" s="31">
        <f t="shared" si="2"/>
        <v>46.8</v>
      </c>
      <c r="I24" s="31">
        <f t="shared" si="2"/>
        <v>183.10999999999999</v>
      </c>
      <c r="J24" s="31">
        <f t="shared" si="2"/>
        <v>1279.21</v>
      </c>
      <c r="K24" s="48"/>
      <c r="L24" s="31">
        <f t="shared" si="2"/>
        <v>195.48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167</v>
      </c>
      <c r="F25" s="40">
        <v>260</v>
      </c>
      <c r="G25" s="40">
        <v>19.989999999999998</v>
      </c>
      <c r="H25" s="40">
        <v>16.489999999999998</v>
      </c>
      <c r="I25" s="40">
        <v>38.630000000000003</v>
      </c>
      <c r="J25" s="40">
        <v>371.29</v>
      </c>
      <c r="K25" s="45" t="s">
        <v>168</v>
      </c>
      <c r="L25" s="53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>
      <c r="A27" s="14"/>
      <c r="B27" s="15"/>
      <c r="C27" s="11"/>
      <c r="D27" s="7" t="s">
        <v>22</v>
      </c>
      <c r="E27" s="39" t="s">
        <v>123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78</v>
      </c>
      <c r="L27" s="53"/>
    </row>
    <row r="28" spans="1:12" ht="15">
      <c r="A28" s="14"/>
      <c r="B28" s="15"/>
      <c r="C28" s="11"/>
      <c r="D28" s="7" t="s">
        <v>23</v>
      </c>
      <c r="E28" s="39" t="s">
        <v>49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24.15</v>
      </c>
      <c r="H32" s="19">
        <f t="shared" ref="H32" si="4">SUM(H25:H31)</f>
        <v>17.029999999999998</v>
      </c>
      <c r="I32" s="19">
        <f t="shared" ref="I32" si="5">SUM(I25:I31)</f>
        <v>77.73</v>
      </c>
      <c r="J32" s="19">
        <f t="shared" ref="J32" si="6">SUM(J25:J31)</f>
        <v>550.58000000000004</v>
      </c>
      <c r="K32" s="46"/>
      <c r="L32" s="54">
        <v>97.74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169</v>
      </c>
      <c r="F33" s="40">
        <v>60</v>
      </c>
      <c r="G33" s="40">
        <v>1.8</v>
      </c>
      <c r="H33" s="40">
        <v>4.32</v>
      </c>
      <c r="I33" s="40">
        <v>5.85</v>
      </c>
      <c r="J33" s="40">
        <v>47.96</v>
      </c>
      <c r="K33" s="45" t="s">
        <v>83</v>
      </c>
      <c r="L33" s="53"/>
    </row>
    <row r="34" spans="1:12" ht="15">
      <c r="A34" s="14"/>
      <c r="B34" s="15"/>
      <c r="C34" s="11"/>
      <c r="D34" s="7" t="s">
        <v>27</v>
      </c>
      <c r="E34" s="39" t="s">
        <v>68</v>
      </c>
      <c r="F34" s="40">
        <v>200</v>
      </c>
      <c r="G34" s="40">
        <v>5.1100000000000003</v>
      </c>
      <c r="H34" s="40">
        <v>5.75</v>
      </c>
      <c r="I34" s="40">
        <v>16.670000000000002</v>
      </c>
      <c r="J34" s="40">
        <v>135.19</v>
      </c>
      <c r="K34" s="45" t="s">
        <v>69</v>
      </c>
      <c r="L34" s="53"/>
    </row>
    <row r="35" spans="1:12" ht="15">
      <c r="A35" s="14"/>
      <c r="B35" s="15"/>
      <c r="C35" s="11"/>
      <c r="D35" s="7" t="s">
        <v>28</v>
      </c>
      <c r="E35" s="39" t="s">
        <v>124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45</v>
      </c>
      <c r="L35" s="53"/>
    </row>
    <row r="36" spans="1:12" ht="15">
      <c r="A36" s="14"/>
      <c r="B36" s="15"/>
      <c r="C36" s="11"/>
      <c r="D36" s="7" t="s">
        <v>29</v>
      </c>
      <c r="E36" s="39" t="s">
        <v>125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46</v>
      </c>
      <c r="L36" s="53"/>
    </row>
    <row r="37" spans="1:12" ht="15">
      <c r="A37" s="14"/>
      <c r="B37" s="15"/>
      <c r="C37" s="11"/>
      <c r="D37" s="7" t="s">
        <v>30</v>
      </c>
      <c r="E37" s="39" t="s">
        <v>59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60</v>
      </c>
      <c r="L37" s="53"/>
    </row>
    <row r="38" spans="1:12" ht="15">
      <c r="A38" s="14"/>
      <c r="B38" s="15"/>
      <c r="C38" s="11"/>
      <c r="D38" s="7" t="s">
        <v>31</v>
      </c>
      <c r="E38" s="39" t="s">
        <v>49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>
      <c r="A39" s="14"/>
      <c r="B39" s="15"/>
      <c r="C39" s="11"/>
      <c r="D39" s="7" t="s">
        <v>32</v>
      </c>
      <c r="E39" s="39" t="s">
        <v>50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7">SUM(G33:G41)</f>
        <v>26.619999999999997</v>
      </c>
      <c r="H42" s="19">
        <f t="shared" ref="H42" si="8">SUM(H33:H41)</f>
        <v>23.27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97.74</v>
      </c>
    </row>
    <row r="43" spans="1:12" ht="15.75" customHeight="1" thickBot="1">
      <c r="A43" s="32">
        <f>A25</f>
        <v>1</v>
      </c>
      <c r="B43" s="32">
        <f>B25</f>
        <v>2</v>
      </c>
      <c r="C43" s="56" t="s">
        <v>4</v>
      </c>
      <c r="D43" s="57"/>
      <c r="E43" s="30"/>
      <c r="F43" s="31">
        <f>F32+F42</f>
        <v>1280</v>
      </c>
      <c r="G43" s="31">
        <f t="shared" ref="G43" si="11">G32+G42</f>
        <v>50.769999999999996</v>
      </c>
      <c r="H43" s="31">
        <f t="shared" ref="H43" si="12">H32+H42</f>
        <v>40.299999999999997</v>
      </c>
      <c r="I43" s="31">
        <f t="shared" ref="I43" si="13">I32+I42</f>
        <v>180.05</v>
      </c>
      <c r="J43" s="31">
        <f t="shared" ref="J43" si="14">J32+J42</f>
        <v>1314.69</v>
      </c>
      <c r="K43" s="48"/>
      <c r="L43" s="31">
        <f>SUM(L32:L42)</f>
        <v>195.48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7" t="s">
        <v>170</v>
      </c>
      <c r="F44" s="38">
        <v>210</v>
      </c>
      <c r="G44" s="38">
        <v>17.73</v>
      </c>
      <c r="H44" s="38">
        <v>10.92</v>
      </c>
      <c r="I44" s="38">
        <v>23.51</v>
      </c>
      <c r="J44" s="38">
        <v>269.11</v>
      </c>
      <c r="K44" s="44" t="s">
        <v>171</v>
      </c>
      <c r="L44" s="52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>
      <c r="A46" s="23"/>
      <c r="B46" s="15"/>
      <c r="C46" s="11"/>
      <c r="D46" s="7" t="s">
        <v>22</v>
      </c>
      <c r="E46" s="39" t="s">
        <v>61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62</v>
      </c>
      <c r="L46" s="53"/>
    </row>
    <row r="47" spans="1:12" ht="15">
      <c r="A47" s="23"/>
      <c r="B47" s="15"/>
      <c r="C47" s="11"/>
      <c r="D47" s="7" t="s">
        <v>23</v>
      </c>
      <c r="E47" s="39" t="s">
        <v>63</v>
      </c>
      <c r="F47" s="40">
        <v>40</v>
      </c>
      <c r="G47" s="40">
        <v>4.08</v>
      </c>
      <c r="H47" s="40">
        <v>5.75</v>
      </c>
      <c r="I47" s="40">
        <v>17.3</v>
      </c>
      <c r="J47" s="40">
        <v>127.33</v>
      </c>
      <c r="K47" s="45" t="s">
        <v>64</v>
      </c>
      <c r="L47" s="53"/>
    </row>
    <row r="48" spans="1:12" ht="15">
      <c r="A48" s="23"/>
      <c r="B48" s="15"/>
      <c r="C48" s="11"/>
      <c r="D48" s="7" t="s">
        <v>24</v>
      </c>
      <c r="E48" s="39" t="s">
        <v>65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40</v>
      </c>
      <c r="L48" s="53"/>
    </row>
    <row r="49" spans="1:13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3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3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71.22</v>
      </c>
      <c r="J51" s="19">
        <f t="shared" ref="J51" si="18">SUM(J44:J50)</f>
        <v>570.99</v>
      </c>
      <c r="K51" s="46"/>
      <c r="L51" s="54">
        <v>97.74</v>
      </c>
    </row>
    <row r="52" spans="1:13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172</v>
      </c>
      <c r="F52" s="40">
        <v>60</v>
      </c>
      <c r="G52" s="40">
        <v>0.69</v>
      </c>
      <c r="H52" s="40">
        <v>0.13</v>
      </c>
      <c r="I52" s="40">
        <v>4.33</v>
      </c>
      <c r="J52" s="40">
        <v>7.1</v>
      </c>
      <c r="K52" s="45" t="s">
        <v>126</v>
      </c>
      <c r="L52" s="53"/>
      <c r="M52" s="55"/>
    </row>
    <row r="53" spans="1:13" ht="25.5">
      <c r="A53" s="23"/>
      <c r="B53" s="15"/>
      <c r="C53" s="11"/>
      <c r="D53" s="7" t="s">
        <v>27</v>
      </c>
      <c r="E53" s="39" t="s">
        <v>54</v>
      </c>
      <c r="F53" s="40">
        <v>210</v>
      </c>
      <c r="G53" s="40">
        <v>3.41</v>
      </c>
      <c r="H53" s="40">
        <v>7.03</v>
      </c>
      <c r="I53" s="40">
        <v>7.98</v>
      </c>
      <c r="J53" s="40">
        <v>138.54</v>
      </c>
      <c r="K53" s="45" t="s">
        <v>55</v>
      </c>
      <c r="L53" s="53"/>
      <c r="M53" s="55"/>
    </row>
    <row r="54" spans="1:13" ht="15">
      <c r="A54" s="23"/>
      <c r="B54" s="15"/>
      <c r="C54" s="11"/>
      <c r="D54" s="7" t="s">
        <v>28</v>
      </c>
      <c r="E54" s="39" t="s">
        <v>127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56</v>
      </c>
      <c r="L54" s="53"/>
    </row>
    <row r="55" spans="1:13" ht="15">
      <c r="A55" s="23"/>
      <c r="B55" s="15"/>
      <c r="C55" s="11"/>
      <c r="D55" s="7" t="s">
        <v>29</v>
      </c>
      <c r="E55" s="39" t="s">
        <v>200</v>
      </c>
      <c r="F55" s="40">
        <v>150</v>
      </c>
      <c r="G55" s="40">
        <v>6.57</v>
      </c>
      <c r="H55" s="40">
        <v>5.17</v>
      </c>
      <c r="I55" s="40">
        <v>29.72</v>
      </c>
      <c r="J55" s="40">
        <v>183.38</v>
      </c>
      <c r="K55" s="45" t="s">
        <v>58</v>
      </c>
      <c r="L55" s="53"/>
    </row>
    <row r="56" spans="1:13" ht="15">
      <c r="A56" s="23"/>
      <c r="B56" s="15"/>
      <c r="C56" s="11"/>
      <c r="D56" s="7" t="s">
        <v>30</v>
      </c>
      <c r="E56" s="39" t="s">
        <v>123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78</v>
      </c>
      <c r="L56" s="53"/>
    </row>
    <row r="57" spans="1:13" ht="15">
      <c r="A57" s="23"/>
      <c r="B57" s="15"/>
      <c r="C57" s="11"/>
      <c r="D57" s="7" t="s">
        <v>31</v>
      </c>
      <c r="E57" s="39" t="s">
        <v>49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3" ht="15">
      <c r="A58" s="23"/>
      <c r="B58" s="15"/>
      <c r="C58" s="11"/>
      <c r="D58" s="7" t="s">
        <v>32</v>
      </c>
      <c r="E58" s="39" t="s">
        <v>50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3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3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3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27.02</v>
      </c>
      <c r="I61" s="19">
        <f t="shared" ref="I61" si="21">SUM(I52:I60)</f>
        <v>91.92</v>
      </c>
      <c r="J61" s="19">
        <f t="shared" ref="J61" si="22">SUM(J52:J60)</f>
        <v>713.69999999999993</v>
      </c>
      <c r="K61" s="46"/>
      <c r="L61" s="54">
        <v>97.74</v>
      </c>
    </row>
    <row r="62" spans="1:13" ht="15.75" customHeight="1" thickBot="1">
      <c r="A62" s="28">
        <f>A44</f>
        <v>1</v>
      </c>
      <c r="B62" s="29">
        <f>B44</f>
        <v>3</v>
      </c>
      <c r="C62" s="56" t="s">
        <v>4</v>
      </c>
      <c r="D62" s="57"/>
      <c r="E62" s="30"/>
      <c r="F62" s="31">
        <f>F51+F61</f>
        <v>1380</v>
      </c>
      <c r="G62" s="31">
        <f t="shared" ref="G62" si="23">G51+G61</f>
        <v>53.75</v>
      </c>
      <c r="H62" s="31">
        <f t="shared" ref="H62" si="24">H51+H61</f>
        <v>47.14</v>
      </c>
      <c r="I62" s="31">
        <f t="shared" ref="I62" si="25">I51+I61</f>
        <v>163.13999999999999</v>
      </c>
      <c r="J62" s="31">
        <f t="shared" ref="J62" si="26">J51+J61</f>
        <v>1284.69</v>
      </c>
      <c r="K62" s="48"/>
      <c r="L62" s="31">
        <f>SUM(L51:L61)</f>
        <v>195.48</v>
      </c>
    </row>
    <row r="63" spans="1:13" ht="15">
      <c r="A63" s="20">
        <v>1</v>
      </c>
      <c r="B63" s="21">
        <v>4</v>
      </c>
      <c r="C63" s="22" t="s">
        <v>20</v>
      </c>
      <c r="D63" s="5" t="s">
        <v>21</v>
      </c>
      <c r="E63" s="37" t="s">
        <v>79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80</v>
      </c>
      <c r="L63" s="52"/>
    </row>
    <row r="64" spans="1:13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3" ht="15">
      <c r="A65" s="23"/>
      <c r="B65" s="15"/>
      <c r="C65" s="11"/>
      <c r="D65" s="7" t="s">
        <v>22</v>
      </c>
      <c r="E65" s="39" t="s">
        <v>81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82</v>
      </c>
      <c r="L65" s="53"/>
    </row>
    <row r="66" spans="1:13" ht="15">
      <c r="A66" s="23"/>
      <c r="B66" s="15"/>
      <c r="C66" s="11"/>
      <c r="D66" s="7" t="s">
        <v>23</v>
      </c>
      <c r="E66" s="39" t="s">
        <v>63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64</v>
      </c>
      <c r="L66" s="53"/>
    </row>
    <row r="67" spans="1:13" ht="15">
      <c r="A67" s="23"/>
      <c r="B67" s="15"/>
      <c r="C67" s="11"/>
      <c r="D67" s="7" t="s">
        <v>24</v>
      </c>
      <c r="E67" s="39" t="s">
        <v>65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40</v>
      </c>
      <c r="L67" s="53"/>
    </row>
    <row r="68" spans="1:13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3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3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97.74</v>
      </c>
    </row>
    <row r="71" spans="1:13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100</v>
      </c>
      <c r="F71" s="40">
        <v>60</v>
      </c>
      <c r="G71" s="40">
        <v>1.05</v>
      </c>
      <c r="H71" s="40">
        <v>5.13</v>
      </c>
      <c r="I71" s="40">
        <v>5.64</v>
      </c>
      <c r="J71" s="40">
        <v>55.34</v>
      </c>
      <c r="K71" s="45" t="s">
        <v>74</v>
      </c>
      <c r="L71" s="53"/>
      <c r="M71" s="55"/>
    </row>
    <row r="72" spans="1:13" ht="15">
      <c r="A72" s="23"/>
      <c r="B72" s="15"/>
      <c r="C72" s="11"/>
      <c r="D72" s="7" t="s">
        <v>27</v>
      </c>
      <c r="E72" s="39" t="s">
        <v>128</v>
      </c>
      <c r="F72" s="40">
        <v>200</v>
      </c>
      <c r="G72" s="40">
        <v>5.51</v>
      </c>
      <c r="H72" s="40">
        <v>3.82</v>
      </c>
      <c r="I72" s="40">
        <v>15.47</v>
      </c>
      <c r="J72" s="40">
        <v>122.61</v>
      </c>
      <c r="K72" s="45" t="s">
        <v>84</v>
      </c>
      <c r="L72" s="53"/>
      <c r="M72" s="55"/>
    </row>
    <row r="73" spans="1:13" ht="15">
      <c r="A73" s="23"/>
      <c r="B73" s="15"/>
      <c r="C73" s="11"/>
      <c r="D73" s="7" t="s">
        <v>28</v>
      </c>
      <c r="E73" s="39" t="s">
        <v>129</v>
      </c>
      <c r="F73" s="40">
        <v>200</v>
      </c>
      <c r="G73" s="40">
        <v>17.59</v>
      </c>
      <c r="H73" s="40">
        <v>13.49</v>
      </c>
      <c r="I73" s="40">
        <v>38.630000000000003</v>
      </c>
      <c r="J73" s="40">
        <v>351.29</v>
      </c>
      <c r="K73" s="45" t="s">
        <v>77</v>
      </c>
      <c r="L73" s="53"/>
      <c r="M73" s="55"/>
    </row>
    <row r="74" spans="1:13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3" ht="15">
      <c r="A75" s="23"/>
      <c r="B75" s="15"/>
      <c r="C75" s="11"/>
      <c r="D75" s="7" t="s">
        <v>30</v>
      </c>
      <c r="E75" s="39" t="s">
        <v>130</v>
      </c>
      <c r="F75" s="40">
        <v>200</v>
      </c>
      <c r="G75" s="40">
        <v>0.16</v>
      </c>
      <c r="H75" s="40">
        <v>0.04</v>
      </c>
      <c r="I75" s="40">
        <v>13.1</v>
      </c>
      <c r="J75" s="40">
        <v>64.290000000000006</v>
      </c>
      <c r="K75" s="45" t="s">
        <v>78</v>
      </c>
      <c r="L75" s="53"/>
      <c r="M75" s="55"/>
    </row>
    <row r="76" spans="1:13" ht="15">
      <c r="A76" s="23"/>
      <c r="B76" s="15"/>
      <c r="C76" s="11"/>
      <c r="D76" s="7" t="s">
        <v>31</v>
      </c>
      <c r="E76" s="39" t="s">
        <v>49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3" ht="15">
      <c r="A77" s="23"/>
      <c r="B77" s="15"/>
      <c r="C77" s="11"/>
      <c r="D77" s="7" t="s">
        <v>32</v>
      </c>
      <c r="E77" s="39" t="s">
        <v>50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3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3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3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1">SUM(G71:G79)</f>
        <v>29.109999999999996</v>
      </c>
      <c r="H80" s="19">
        <f t="shared" ref="H80" si="32">SUM(H71:H79)</f>
        <v>23.179999999999996</v>
      </c>
      <c r="I80" s="19">
        <f t="shared" ref="I80" si="33">SUM(I71:I79)</f>
        <v>105.24</v>
      </c>
      <c r="J80" s="19">
        <f t="shared" ref="J80" si="34">SUM(J71:J79)</f>
        <v>748.53</v>
      </c>
      <c r="K80" s="46"/>
      <c r="L80" s="54">
        <v>97.74</v>
      </c>
    </row>
    <row r="81" spans="1:12" ht="15.75" customHeight="1" thickBot="1">
      <c r="A81" s="28">
        <f>A63</f>
        <v>1</v>
      </c>
      <c r="B81" s="29">
        <f>B63</f>
        <v>4</v>
      </c>
      <c r="C81" s="56" t="s">
        <v>4</v>
      </c>
      <c r="D81" s="57"/>
      <c r="E81" s="30"/>
      <c r="F81" s="31">
        <f>F70+F80</f>
        <v>1280</v>
      </c>
      <c r="G81" s="31">
        <f t="shared" ref="G81" si="35">G70+G80</f>
        <v>52.21</v>
      </c>
      <c r="H81" s="31">
        <f t="shared" ref="H81" si="36">H70+H80</f>
        <v>41.629999999999995</v>
      </c>
      <c r="I81" s="31">
        <f t="shared" ref="I81" si="37">I70+I80</f>
        <v>178.32</v>
      </c>
      <c r="J81" s="31">
        <f t="shared" ref="J81" si="38">J70+J80</f>
        <v>1309.9499999999998</v>
      </c>
      <c r="K81" s="48"/>
      <c r="L81" s="31">
        <f>SUM(L70:L80)</f>
        <v>195.48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7" t="s">
        <v>195</v>
      </c>
      <c r="F82" s="38">
        <v>300</v>
      </c>
      <c r="G82" s="38">
        <v>15.23</v>
      </c>
      <c r="H82" s="38">
        <v>22.88</v>
      </c>
      <c r="I82" s="38">
        <v>56.44</v>
      </c>
      <c r="J82" s="38">
        <v>409</v>
      </c>
      <c r="K82" s="44" t="s">
        <v>80</v>
      </c>
      <c r="L82" s="52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>
      <c r="A84" s="23"/>
      <c r="B84" s="15"/>
      <c r="C84" s="11"/>
      <c r="D84" s="7" t="s">
        <v>22</v>
      </c>
      <c r="E84" s="39" t="s">
        <v>131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132</v>
      </c>
      <c r="L84" s="53"/>
    </row>
    <row r="85" spans="1:12" ht="15">
      <c r="A85" s="23"/>
      <c r="B85" s="15"/>
      <c r="C85" s="11"/>
      <c r="D85" s="7" t="s">
        <v>23</v>
      </c>
      <c r="E85" s="39" t="s">
        <v>63</v>
      </c>
      <c r="F85" s="40">
        <v>40</v>
      </c>
      <c r="G85" s="40">
        <v>2.4</v>
      </c>
      <c r="H85" s="40">
        <v>0.4</v>
      </c>
      <c r="I85" s="40">
        <v>16.8</v>
      </c>
      <c r="J85" s="40">
        <v>80</v>
      </c>
      <c r="K85" s="45" t="s">
        <v>64</v>
      </c>
      <c r="L85" s="53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5"/>
      <c r="L86" s="53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23.43</v>
      </c>
      <c r="H89" s="19">
        <f t="shared" ref="H89" si="40">SUM(H82:H88)</f>
        <v>23.619999999999997</v>
      </c>
      <c r="I89" s="19">
        <f t="shared" ref="I89" si="41">SUM(I82:I88)</f>
        <v>73.239999999999995</v>
      </c>
      <c r="J89" s="19">
        <f t="shared" ref="J89" si="42">SUM(J82:J88)</f>
        <v>574.63</v>
      </c>
      <c r="K89" s="46"/>
      <c r="L89" s="54">
        <v>97.74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196</v>
      </c>
      <c r="F90" s="40">
        <v>60</v>
      </c>
      <c r="G90" s="40">
        <v>1.99</v>
      </c>
      <c r="H90" s="40">
        <v>4.0999999999999996</v>
      </c>
      <c r="I90" s="40">
        <v>2.95</v>
      </c>
      <c r="J90" s="40">
        <v>52.9</v>
      </c>
      <c r="K90" s="45" t="s">
        <v>197</v>
      </c>
      <c r="L90" s="53"/>
    </row>
    <row r="91" spans="1:12" ht="25.5">
      <c r="A91" s="23"/>
      <c r="B91" s="15"/>
      <c r="C91" s="11"/>
      <c r="D91" s="7" t="s">
        <v>27</v>
      </c>
      <c r="E91" s="39" t="s">
        <v>75</v>
      </c>
      <c r="F91" s="40">
        <v>210</v>
      </c>
      <c r="G91" s="40">
        <v>4.96</v>
      </c>
      <c r="H91" s="40">
        <v>7.14</v>
      </c>
      <c r="I91" s="40">
        <v>9.7100000000000009</v>
      </c>
      <c r="J91" s="40">
        <v>120.61</v>
      </c>
      <c r="K91" s="45" t="s">
        <v>76</v>
      </c>
      <c r="L91" s="53"/>
    </row>
    <row r="92" spans="1:12" ht="15">
      <c r="A92" s="23"/>
      <c r="B92" s="15"/>
      <c r="C92" s="11"/>
      <c r="D92" s="7" t="s">
        <v>28</v>
      </c>
      <c r="E92" s="39" t="s">
        <v>133</v>
      </c>
      <c r="F92" s="40">
        <v>200</v>
      </c>
      <c r="G92" s="40">
        <v>11.51</v>
      </c>
      <c r="H92" s="40">
        <v>11.56</v>
      </c>
      <c r="I92" s="40">
        <v>36.909999999999997</v>
      </c>
      <c r="J92" s="40">
        <v>332.1</v>
      </c>
      <c r="K92" s="45" t="s">
        <v>134</v>
      </c>
      <c r="L92" s="53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5"/>
      <c r="L93" s="53"/>
    </row>
    <row r="94" spans="1:12" ht="15">
      <c r="A94" s="23"/>
      <c r="B94" s="15"/>
      <c r="C94" s="11"/>
      <c r="D94" s="7" t="s">
        <v>30</v>
      </c>
      <c r="E94" s="39" t="s">
        <v>87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78</v>
      </c>
      <c r="L94" s="53"/>
    </row>
    <row r="95" spans="1:12" ht="15">
      <c r="A95" s="23"/>
      <c r="B95" s="15"/>
      <c r="C95" s="11"/>
      <c r="D95" s="7" t="s">
        <v>31</v>
      </c>
      <c r="E95" s="39" t="s">
        <v>49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>
      <c r="A96" s="23"/>
      <c r="B96" s="15"/>
      <c r="C96" s="11"/>
      <c r="D96" s="7" t="s">
        <v>32</v>
      </c>
      <c r="E96" s="39" t="s">
        <v>50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3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3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3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24.22</v>
      </c>
      <c r="H99" s="19">
        <f t="shared" ref="H99" si="44">SUM(H90:H98)</f>
        <v>23.759999999999994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97.74</v>
      </c>
    </row>
    <row r="100" spans="1:13" ht="15.75" customHeight="1" thickBot="1">
      <c r="A100" s="28">
        <f>A82</f>
        <v>1</v>
      </c>
      <c r="B100" s="29">
        <f>B82</f>
        <v>5</v>
      </c>
      <c r="C100" s="56" t="s">
        <v>4</v>
      </c>
      <c r="D100" s="57"/>
      <c r="E100" s="30"/>
      <c r="F100" s="31">
        <f>F89+F99</f>
        <v>1290</v>
      </c>
      <c r="G100" s="31">
        <f t="shared" ref="G100" si="47">G89+G99</f>
        <v>47.65</v>
      </c>
      <c r="H100" s="31">
        <f t="shared" ref="H100" si="48">H89+H99</f>
        <v>47.379999999999995</v>
      </c>
      <c r="I100" s="31">
        <f t="shared" ref="I100" si="49">I89+I99</f>
        <v>175.31</v>
      </c>
      <c r="J100" s="31">
        <f t="shared" ref="J100" si="50">J89+J99</f>
        <v>1322.9299999999998</v>
      </c>
      <c r="K100" s="48"/>
      <c r="L100" s="31">
        <f>SUM(L89:L99)</f>
        <v>195.48</v>
      </c>
    </row>
    <row r="101" spans="1:13" ht="15">
      <c r="A101" s="20">
        <v>2</v>
      </c>
      <c r="B101" s="21">
        <v>1</v>
      </c>
      <c r="C101" s="22" t="s">
        <v>20</v>
      </c>
      <c r="D101" s="5" t="s">
        <v>21</v>
      </c>
      <c r="E101" s="37" t="s">
        <v>88</v>
      </c>
      <c r="F101" s="38">
        <v>200</v>
      </c>
      <c r="G101" s="38">
        <v>6.79</v>
      </c>
      <c r="H101" s="38">
        <v>9.9600000000000009</v>
      </c>
      <c r="I101" s="38">
        <v>36.130000000000003</v>
      </c>
      <c r="J101" s="38">
        <v>262.87</v>
      </c>
      <c r="K101" s="44" t="s">
        <v>89</v>
      </c>
      <c r="L101" s="52"/>
      <c r="M101" s="55"/>
    </row>
    <row r="102" spans="1:13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  <c r="M102" s="55"/>
    </row>
    <row r="103" spans="1:13" ht="15">
      <c r="A103" s="23"/>
      <c r="B103" s="15"/>
      <c r="C103" s="11"/>
      <c r="D103" s="7" t="s">
        <v>22</v>
      </c>
      <c r="E103" s="39" t="s">
        <v>37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38</v>
      </c>
      <c r="L103" s="53"/>
      <c r="M103" s="55"/>
    </row>
    <row r="104" spans="1:13" ht="15">
      <c r="A104" s="23"/>
      <c r="B104" s="15"/>
      <c r="C104" s="11"/>
      <c r="D104" s="7" t="s">
        <v>23</v>
      </c>
      <c r="E104" s="39" t="s">
        <v>49</v>
      </c>
      <c r="F104" s="40">
        <v>20</v>
      </c>
      <c r="G104" s="40">
        <v>2</v>
      </c>
      <c r="H104" s="40">
        <v>0.25</v>
      </c>
      <c r="I104" s="40">
        <v>13</v>
      </c>
      <c r="J104" s="40">
        <v>65</v>
      </c>
      <c r="K104" s="45"/>
      <c r="L104" s="53"/>
      <c r="M104" s="55"/>
    </row>
    <row r="105" spans="1:13" ht="15">
      <c r="A105" s="23"/>
      <c r="B105" s="15"/>
      <c r="C105" s="11"/>
      <c r="D105" s="7" t="s">
        <v>24</v>
      </c>
      <c r="E105" s="39" t="s">
        <v>135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40</v>
      </c>
      <c r="L105" s="53"/>
      <c r="M105" s="55"/>
    </row>
    <row r="106" spans="1:13" ht="15">
      <c r="A106" s="23"/>
      <c r="B106" s="15"/>
      <c r="C106" s="11"/>
      <c r="D106" s="6" t="s">
        <v>36</v>
      </c>
      <c r="E106" s="39" t="s">
        <v>117</v>
      </c>
      <c r="F106" s="40">
        <v>45</v>
      </c>
      <c r="G106" s="40">
        <v>7.8</v>
      </c>
      <c r="H106" s="40">
        <v>4.2</v>
      </c>
      <c r="I106" s="40">
        <v>12.5</v>
      </c>
      <c r="J106" s="40">
        <v>99.9</v>
      </c>
      <c r="K106" s="45" t="s">
        <v>41</v>
      </c>
      <c r="L106" s="53"/>
      <c r="M106" s="55"/>
    </row>
    <row r="107" spans="1:13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  <c r="M107" s="55"/>
    </row>
    <row r="108" spans="1:13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1">SUM(G101:G107)</f>
        <v>20.330000000000002</v>
      </c>
      <c r="H108" s="19">
        <f t="shared" si="51"/>
        <v>17.149999999999999</v>
      </c>
      <c r="I108" s="19">
        <f t="shared" si="51"/>
        <v>85.050000000000011</v>
      </c>
      <c r="J108" s="19">
        <f t="shared" si="51"/>
        <v>564.81000000000006</v>
      </c>
      <c r="K108" s="46"/>
      <c r="L108" s="54">
        <v>97.74</v>
      </c>
      <c r="M108" s="55"/>
    </row>
    <row r="109" spans="1:13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136</v>
      </c>
      <c r="F109" s="40">
        <v>60</v>
      </c>
      <c r="G109" s="40">
        <v>1.78</v>
      </c>
      <c r="H109" s="40">
        <v>5.0599999999999996</v>
      </c>
      <c r="I109" s="40">
        <v>4.1399999999999997</v>
      </c>
      <c r="J109" s="40">
        <v>65.95</v>
      </c>
      <c r="K109" s="45" t="s">
        <v>90</v>
      </c>
      <c r="L109" s="53"/>
      <c r="M109" s="55"/>
    </row>
    <row r="110" spans="1:13" ht="15">
      <c r="A110" s="23"/>
      <c r="B110" s="15"/>
      <c r="C110" s="11"/>
      <c r="D110" s="7" t="s">
        <v>27</v>
      </c>
      <c r="E110" s="39" t="s">
        <v>137</v>
      </c>
      <c r="F110" s="40">
        <v>200</v>
      </c>
      <c r="G110" s="40">
        <v>4.38</v>
      </c>
      <c r="H110" s="40">
        <v>6.1</v>
      </c>
      <c r="I110" s="40">
        <v>8.89</v>
      </c>
      <c r="J110" s="40">
        <v>124.44</v>
      </c>
      <c r="K110" s="45" t="s">
        <v>91</v>
      </c>
      <c r="L110" s="53"/>
    </row>
    <row r="111" spans="1:13" ht="15">
      <c r="A111" s="23"/>
      <c r="B111" s="15"/>
      <c r="C111" s="11"/>
      <c r="D111" s="7" t="s">
        <v>28</v>
      </c>
      <c r="E111" s="39" t="s">
        <v>138</v>
      </c>
      <c r="F111" s="40">
        <v>90</v>
      </c>
      <c r="G111" s="40">
        <v>7.5</v>
      </c>
      <c r="H111" s="40">
        <v>12</v>
      </c>
      <c r="I111" s="40">
        <v>7</v>
      </c>
      <c r="J111" s="40">
        <v>145</v>
      </c>
      <c r="K111" s="45" t="s">
        <v>121</v>
      </c>
      <c r="L111" s="53"/>
      <c r="M111" s="55"/>
    </row>
    <row r="112" spans="1:13" ht="15">
      <c r="A112" s="23"/>
      <c r="B112" s="15"/>
      <c r="C112" s="11"/>
      <c r="D112" s="7" t="s">
        <v>29</v>
      </c>
      <c r="E112" s="39" t="s">
        <v>139</v>
      </c>
      <c r="F112" s="40">
        <v>150</v>
      </c>
      <c r="G112" s="40">
        <v>3.54</v>
      </c>
      <c r="H112" s="40">
        <v>4.13</v>
      </c>
      <c r="I112" s="40">
        <v>27.07</v>
      </c>
      <c r="J112" s="40">
        <v>199.55</v>
      </c>
      <c r="K112" s="45" t="s">
        <v>58</v>
      </c>
      <c r="L112" s="53"/>
    </row>
    <row r="113" spans="1:13" ht="15">
      <c r="A113" s="23"/>
      <c r="B113" s="15"/>
      <c r="C113" s="11"/>
      <c r="D113" s="7" t="s">
        <v>30</v>
      </c>
      <c r="E113" s="39" t="s">
        <v>47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76.040000000000006</v>
      </c>
      <c r="K113" s="45" t="s">
        <v>48</v>
      </c>
      <c r="L113" s="53"/>
      <c r="M113" s="55"/>
    </row>
    <row r="114" spans="1:13" ht="15">
      <c r="A114" s="23"/>
      <c r="B114" s="15"/>
      <c r="C114" s="11"/>
      <c r="D114" s="7" t="s">
        <v>31</v>
      </c>
      <c r="E114" s="39" t="s">
        <v>49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3" ht="15">
      <c r="A115" s="23"/>
      <c r="B115" s="15"/>
      <c r="C115" s="11"/>
      <c r="D115" s="7" t="s">
        <v>32</v>
      </c>
      <c r="E115" s="39" t="s">
        <v>50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3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3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3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24.35</v>
      </c>
      <c r="H118" s="19">
        <f t="shared" si="52"/>
        <v>28.369999999999997</v>
      </c>
      <c r="I118" s="19">
        <f t="shared" si="52"/>
        <v>114.76</v>
      </c>
      <c r="J118" s="19">
        <f t="shared" si="52"/>
        <v>830.98</v>
      </c>
      <c r="K118" s="46"/>
      <c r="L118" s="54">
        <v>97.74</v>
      </c>
    </row>
    <row r="119" spans="1:13" ht="15.75" thickBot="1">
      <c r="A119" s="28">
        <f>A101</f>
        <v>2</v>
      </c>
      <c r="B119" s="29">
        <f>B101</f>
        <v>1</v>
      </c>
      <c r="C119" s="56" t="s">
        <v>4</v>
      </c>
      <c r="D119" s="57"/>
      <c r="E119" s="30"/>
      <c r="F119" s="31">
        <f>F108+F118</f>
        <v>1365</v>
      </c>
      <c r="G119" s="31">
        <f t="shared" ref="G119" si="53">G108+G118</f>
        <v>44.680000000000007</v>
      </c>
      <c r="H119" s="31">
        <f t="shared" ref="H119" si="54">H108+H118</f>
        <v>45.519999999999996</v>
      </c>
      <c r="I119" s="31">
        <f t="shared" ref="I119" si="55">I108+I118</f>
        <v>199.81</v>
      </c>
      <c r="J119" s="31">
        <f t="shared" ref="J119" si="56">J108+J118</f>
        <v>1395.79</v>
      </c>
      <c r="K119" s="48"/>
      <c r="L119" s="31">
        <f>SUM(L108:L118)</f>
        <v>195.48</v>
      </c>
    </row>
    <row r="120" spans="1:13" ht="38.25">
      <c r="A120" s="14">
        <v>2</v>
      </c>
      <c r="B120" s="15">
        <v>2</v>
      </c>
      <c r="C120" s="22" t="s">
        <v>20</v>
      </c>
      <c r="D120" s="5" t="s">
        <v>21</v>
      </c>
      <c r="E120" s="37" t="s">
        <v>173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174</v>
      </c>
      <c r="L120" s="52"/>
    </row>
    <row r="121" spans="1:13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3" ht="15">
      <c r="A122" s="14"/>
      <c r="B122" s="15"/>
      <c r="C122" s="11"/>
      <c r="D122" s="7" t="s">
        <v>22</v>
      </c>
      <c r="E122" s="39" t="s">
        <v>51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52</v>
      </c>
      <c r="L122" s="53"/>
    </row>
    <row r="123" spans="1:13" ht="15">
      <c r="A123" s="14"/>
      <c r="B123" s="15"/>
      <c r="C123" s="11"/>
      <c r="D123" s="7" t="s">
        <v>23</v>
      </c>
      <c r="E123" s="39" t="s">
        <v>49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3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3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3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3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97.74</v>
      </c>
    </row>
    <row r="128" spans="1:13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175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176</v>
      </c>
      <c r="L128" s="53"/>
    </row>
    <row r="129" spans="1:13" ht="25.5">
      <c r="A129" s="14"/>
      <c r="B129" s="15"/>
      <c r="C129" s="11"/>
      <c r="D129" s="7" t="s">
        <v>27</v>
      </c>
      <c r="E129" s="39" t="s">
        <v>54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55</v>
      </c>
      <c r="L129" s="53"/>
    </row>
    <row r="130" spans="1:13" ht="15">
      <c r="A130" s="14"/>
      <c r="B130" s="15"/>
      <c r="C130" s="11"/>
      <c r="D130" s="7" t="s">
        <v>28</v>
      </c>
      <c r="E130" s="39" t="s">
        <v>140</v>
      </c>
      <c r="F130" s="40">
        <v>110</v>
      </c>
      <c r="G130" s="40">
        <v>12.97</v>
      </c>
      <c r="H130" s="40">
        <v>8.1199999999999992</v>
      </c>
      <c r="I130" s="40">
        <v>13.82</v>
      </c>
      <c r="J130" s="40">
        <v>187.3</v>
      </c>
      <c r="K130" s="45" t="s">
        <v>95</v>
      </c>
      <c r="L130" s="53"/>
      <c r="M130" s="55"/>
    </row>
    <row r="131" spans="1:13" ht="15">
      <c r="A131" s="14"/>
      <c r="B131" s="15"/>
      <c r="C131" s="11"/>
      <c r="D131" s="7" t="s">
        <v>29</v>
      </c>
      <c r="E131" s="39" t="s">
        <v>57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58</v>
      </c>
      <c r="L131" s="53"/>
    </row>
    <row r="132" spans="1:13" ht="15">
      <c r="A132" s="14"/>
      <c r="B132" s="15"/>
      <c r="C132" s="11"/>
      <c r="D132" s="7" t="s">
        <v>30</v>
      </c>
      <c r="E132" s="39" t="s">
        <v>59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98</v>
      </c>
      <c r="L132" s="53"/>
    </row>
    <row r="133" spans="1:13" ht="15">
      <c r="A133" s="14"/>
      <c r="B133" s="15"/>
      <c r="C133" s="11"/>
      <c r="D133" s="7" t="s">
        <v>31</v>
      </c>
      <c r="E133" s="39" t="s">
        <v>49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3" ht="15">
      <c r="A134" s="14"/>
      <c r="B134" s="15"/>
      <c r="C134" s="11"/>
      <c r="D134" s="7" t="s">
        <v>32</v>
      </c>
      <c r="E134" s="39" t="s">
        <v>50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3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3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3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8">SUM(G128:G136)</f>
        <v>28.979999999999997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97.74</v>
      </c>
    </row>
    <row r="138" spans="1:13" ht="15.75" thickBot="1">
      <c r="A138" s="32">
        <f>A120</f>
        <v>2</v>
      </c>
      <c r="B138" s="32">
        <f>B120</f>
        <v>2</v>
      </c>
      <c r="C138" s="56" t="s">
        <v>4</v>
      </c>
      <c r="D138" s="57"/>
      <c r="E138" s="30"/>
      <c r="F138" s="31">
        <f>F127+F137</f>
        <v>1350</v>
      </c>
      <c r="G138" s="31">
        <f t="shared" ref="G138" si="59">G127+G137</f>
        <v>50.65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f>SUM(L127:L137)</f>
        <v>195.48</v>
      </c>
    </row>
    <row r="139" spans="1:13" ht="25.5">
      <c r="A139" s="20">
        <v>2</v>
      </c>
      <c r="B139" s="21">
        <v>3</v>
      </c>
      <c r="C139" s="22" t="s">
        <v>20</v>
      </c>
      <c r="D139" s="5" t="s">
        <v>21</v>
      </c>
      <c r="E139" s="37" t="s">
        <v>177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99</v>
      </c>
      <c r="L139" s="52"/>
    </row>
    <row r="140" spans="1:13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3" ht="15">
      <c r="A141" s="23"/>
      <c r="B141" s="15"/>
      <c r="C141" s="11"/>
      <c r="D141" s="7" t="s">
        <v>22</v>
      </c>
      <c r="E141" s="39" t="s">
        <v>61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62</v>
      </c>
      <c r="L141" s="53"/>
    </row>
    <row r="142" spans="1:13" ht="15.75" customHeight="1">
      <c r="A142" s="23"/>
      <c r="B142" s="15"/>
      <c r="C142" s="11"/>
      <c r="D142" s="7" t="s">
        <v>23</v>
      </c>
      <c r="E142" s="39" t="s">
        <v>49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3" ht="15">
      <c r="A143" s="23"/>
      <c r="B143" s="15"/>
      <c r="C143" s="11"/>
      <c r="D143" s="7" t="s">
        <v>24</v>
      </c>
      <c r="E143" s="39" t="s">
        <v>65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3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100</v>
      </c>
      <c r="F147" s="40">
        <v>60</v>
      </c>
      <c r="G147" s="40">
        <v>3.88</v>
      </c>
      <c r="H147" s="40">
        <v>5.71</v>
      </c>
      <c r="I147" s="40">
        <v>4.66</v>
      </c>
      <c r="J147" s="40">
        <v>81.99</v>
      </c>
      <c r="K147" s="45" t="s">
        <v>101</v>
      </c>
      <c r="L147" s="53">
        <v>97.74</v>
      </c>
    </row>
    <row r="148" spans="1:12" ht="25.5">
      <c r="A148" s="23"/>
      <c r="B148" s="15"/>
      <c r="C148" s="11"/>
      <c r="D148" s="7" t="s">
        <v>27</v>
      </c>
      <c r="E148" s="39" t="s">
        <v>75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76</v>
      </c>
      <c r="L148" s="53"/>
    </row>
    <row r="149" spans="1:12" ht="15">
      <c r="A149" s="23"/>
      <c r="B149" s="15"/>
      <c r="C149" s="11"/>
      <c r="D149" s="7" t="s">
        <v>28</v>
      </c>
      <c r="E149" s="39" t="s">
        <v>133</v>
      </c>
      <c r="F149" s="40">
        <v>200</v>
      </c>
      <c r="G149" s="40">
        <v>11.51</v>
      </c>
      <c r="H149" s="40">
        <v>10.56</v>
      </c>
      <c r="I149" s="40">
        <v>36.909999999999997</v>
      </c>
      <c r="J149" s="40">
        <v>332.1</v>
      </c>
      <c r="K149" s="45" t="s">
        <v>134</v>
      </c>
      <c r="L149" s="53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>
      <c r="A151" s="23"/>
      <c r="B151" s="15"/>
      <c r="C151" s="11"/>
      <c r="D151" s="7" t="s">
        <v>30</v>
      </c>
      <c r="E151" s="39" t="s">
        <v>71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>
      <c r="A152" s="23"/>
      <c r="B152" s="15"/>
      <c r="C152" s="11"/>
      <c r="D152" s="7" t="s">
        <v>31</v>
      </c>
      <c r="E152" s="39" t="s">
        <v>49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>
      <c r="A153" s="23"/>
      <c r="B153" s="15"/>
      <c r="C153" s="11"/>
      <c r="D153" s="7" t="s">
        <v>32</v>
      </c>
      <c r="E153" s="39" t="s">
        <v>50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25.15</v>
      </c>
      <c r="H156" s="19">
        <f t="shared" si="64"/>
        <v>23.31</v>
      </c>
      <c r="I156" s="19">
        <f t="shared" si="64"/>
        <v>103.88</v>
      </c>
      <c r="J156" s="19">
        <f t="shared" si="64"/>
        <v>771.7</v>
      </c>
      <c r="K156" s="46"/>
      <c r="L156" s="54">
        <v>97.74</v>
      </c>
    </row>
    <row r="157" spans="1:12" ht="15.75" thickBot="1">
      <c r="A157" s="28">
        <f>A139</f>
        <v>2</v>
      </c>
      <c r="B157" s="29">
        <f>B139</f>
        <v>3</v>
      </c>
      <c r="C157" s="56" t="s">
        <v>4</v>
      </c>
      <c r="D157" s="57"/>
      <c r="E157" s="30"/>
      <c r="F157" s="31">
        <f>F146+F156</f>
        <v>1370</v>
      </c>
      <c r="G157" s="31">
        <f t="shared" ref="G157" si="65">G146+G156</f>
        <v>50.62</v>
      </c>
      <c r="H157" s="31">
        <f t="shared" ref="H157" si="66">H146+H156</f>
        <v>42.8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f>SUM(L147:L156)</f>
        <v>195.48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7" t="s">
        <v>141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142</v>
      </c>
      <c r="L158" s="52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>
      <c r="A160" s="23"/>
      <c r="B160" s="15"/>
      <c r="C160" s="11"/>
      <c r="D160" s="7" t="s">
        <v>22</v>
      </c>
      <c r="E160" s="39" t="s">
        <v>72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73</v>
      </c>
      <c r="L160" s="53"/>
    </row>
    <row r="161" spans="1:13" ht="15">
      <c r="A161" s="23"/>
      <c r="B161" s="15"/>
      <c r="C161" s="11"/>
      <c r="D161" s="7" t="s">
        <v>23</v>
      </c>
      <c r="E161" s="39" t="s">
        <v>49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3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3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3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3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97.74</v>
      </c>
    </row>
    <row r="166" spans="1:13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102</v>
      </c>
      <c r="F166" s="40">
        <v>60</v>
      </c>
      <c r="G166" s="40">
        <v>2.87</v>
      </c>
      <c r="H166" s="40">
        <v>3.74</v>
      </c>
      <c r="I166" s="40">
        <v>9.09</v>
      </c>
      <c r="J166" s="40">
        <v>78.709999999999994</v>
      </c>
      <c r="K166" s="45" t="s">
        <v>53</v>
      </c>
      <c r="L166" s="53"/>
    </row>
    <row r="167" spans="1:13" ht="15">
      <c r="A167" s="23"/>
      <c r="B167" s="15"/>
      <c r="C167" s="11"/>
      <c r="D167" s="7" t="s">
        <v>27</v>
      </c>
      <c r="E167" s="39" t="s">
        <v>105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143</v>
      </c>
      <c r="L167" s="53"/>
    </row>
    <row r="168" spans="1:13" ht="15">
      <c r="A168" s="23"/>
      <c r="B168" s="15"/>
      <c r="C168" s="11"/>
      <c r="D168" s="7" t="s">
        <v>28</v>
      </c>
      <c r="E168" s="39" t="s">
        <v>127</v>
      </c>
      <c r="F168" s="40">
        <v>90</v>
      </c>
      <c r="G168" s="40">
        <v>12.13</v>
      </c>
      <c r="H168" s="40">
        <v>11.95</v>
      </c>
      <c r="I168" s="40">
        <v>4.3899999999999997</v>
      </c>
      <c r="J168" s="40">
        <v>175.39</v>
      </c>
      <c r="K168" s="45" t="s">
        <v>56</v>
      </c>
      <c r="L168" s="53"/>
      <c r="M168" s="55"/>
    </row>
    <row r="169" spans="1:13" ht="15">
      <c r="A169" s="23"/>
      <c r="B169" s="15"/>
      <c r="C169" s="11"/>
      <c r="D169" s="7" t="s">
        <v>29</v>
      </c>
      <c r="E169" s="39" t="s">
        <v>85</v>
      </c>
      <c r="F169" s="40">
        <v>150</v>
      </c>
      <c r="G169" s="40">
        <v>3.14</v>
      </c>
      <c r="H169" s="40">
        <v>5.05</v>
      </c>
      <c r="I169" s="40">
        <v>25.2</v>
      </c>
      <c r="J169" s="40">
        <v>168.2</v>
      </c>
      <c r="K169" s="45" t="s">
        <v>86</v>
      </c>
      <c r="L169" s="53"/>
      <c r="M169" s="55"/>
    </row>
    <row r="170" spans="1:13" ht="15">
      <c r="A170" s="23"/>
      <c r="B170" s="15"/>
      <c r="C170" s="11"/>
      <c r="D170" s="7" t="s">
        <v>30</v>
      </c>
      <c r="E170" s="39" t="s">
        <v>103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78</v>
      </c>
      <c r="L170" s="53"/>
    </row>
    <row r="171" spans="1:13" ht="15">
      <c r="A171" s="23"/>
      <c r="B171" s="15"/>
      <c r="C171" s="11"/>
      <c r="D171" s="7" t="s">
        <v>31</v>
      </c>
      <c r="E171" s="39" t="s">
        <v>49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3" ht="15">
      <c r="A172" s="23"/>
      <c r="B172" s="15"/>
      <c r="C172" s="11"/>
      <c r="D172" s="7" t="s">
        <v>32</v>
      </c>
      <c r="E172" s="39" t="s">
        <v>50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3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3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3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0">SUM(G166:G174)</f>
        <v>26.439999999999998</v>
      </c>
      <c r="H175" s="19">
        <f t="shared" si="70"/>
        <v>27.04</v>
      </c>
      <c r="I175" s="19">
        <f t="shared" si="70"/>
        <v>97.859999999999985</v>
      </c>
      <c r="J175" s="19">
        <f t="shared" si="70"/>
        <v>750.13999999999987</v>
      </c>
      <c r="K175" s="46"/>
      <c r="L175" s="54">
        <v>97.74</v>
      </c>
    </row>
    <row r="176" spans="1:13" ht="15.75" customHeight="1" thickBot="1">
      <c r="A176" s="28">
        <f>A158</f>
        <v>2</v>
      </c>
      <c r="B176" s="29">
        <f>B158</f>
        <v>4</v>
      </c>
      <c r="C176" s="56" t="s">
        <v>4</v>
      </c>
      <c r="D176" s="66"/>
      <c r="E176" s="30"/>
      <c r="F176" s="31">
        <f>F165+F175</f>
        <v>1320</v>
      </c>
      <c r="G176" s="31">
        <f t="shared" ref="G176" si="71">G165+G175</f>
        <v>51.19</v>
      </c>
      <c r="H176" s="31">
        <f t="shared" ref="H176" si="72">H165+H175</f>
        <v>46.64</v>
      </c>
      <c r="I176" s="31">
        <f t="shared" ref="I176" si="73">I165+I175</f>
        <v>181.01999999999998</v>
      </c>
      <c r="J176" s="31">
        <f t="shared" ref="J176" si="74">J165+J175</f>
        <v>1360.79</v>
      </c>
      <c r="K176" s="48"/>
      <c r="L176" s="31">
        <f>SUM(L165:L175)</f>
        <v>195.48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7" t="s">
        <v>144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104</v>
      </c>
      <c r="L177" s="52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>
      <c r="A179" s="23"/>
      <c r="B179" s="15"/>
      <c r="C179" s="11"/>
      <c r="D179" s="7" t="s">
        <v>22</v>
      </c>
      <c r="E179" s="39" t="s">
        <v>81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60</v>
      </c>
      <c r="L179" s="53"/>
    </row>
    <row r="180" spans="1:12" ht="15">
      <c r="A180" s="23"/>
      <c r="B180" s="15"/>
      <c r="C180" s="11"/>
      <c r="D180" s="7" t="s">
        <v>23</v>
      </c>
      <c r="E180" s="39" t="s">
        <v>145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5">
      <c r="A181" s="23"/>
      <c r="B181" s="15"/>
      <c r="C181" s="11"/>
      <c r="D181" s="7" t="s">
        <v>24</v>
      </c>
      <c r="E181" s="39" t="s">
        <v>65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97.74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179</v>
      </c>
      <c r="F185" s="40">
        <v>60</v>
      </c>
      <c r="G185" s="40">
        <v>1.99</v>
      </c>
      <c r="H185" s="40">
        <v>5.01</v>
      </c>
      <c r="I185" s="40">
        <v>7.95</v>
      </c>
      <c r="J185" s="40">
        <v>38.200000000000003</v>
      </c>
      <c r="K185" s="45" t="s">
        <v>178</v>
      </c>
      <c r="L185" s="53"/>
    </row>
    <row r="186" spans="1:12" ht="25.5">
      <c r="A186" s="23"/>
      <c r="B186" s="15"/>
      <c r="C186" s="11"/>
      <c r="D186" s="7" t="s">
        <v>27</v>
      </c>
      <c r="E186" s="39" t="s">
        <v>146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94</v>
      </c>
      <c r="L186" s="53"/>
    </row>
    <row r="187" spans="1:12" ht="15">
      <c r="A187" s="23"/>
      <c r="B187" s="15"/>
      <c r="C187" s="11"/>
      <c r="D187" s="7" t="s">
        <v>28</v>
      </c>
      <c r="E187" s="39" t="s">
        <v>92</v>
      </c>
      <c r="F187" s="40">
        <v>200</v>
      </c>
      <c r="G187" s="40">
        <v>16.59</v>
      </c>
      <c r="H187" s="40">
        <v>12.48</v>
      </c>
      <c r="I187" s="40">
        <v>17.98</v>
      </c>
      <c r="J187" s="40">
        <v>285.56</v>
      </c>
      <c r="K187" s="45" t="s">
        <v>93</v>
      </c>
      <c r="L187" s="53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5"/>
      <c r="L188" s="53"/>
    </row>
    <row r="189" spans="1:12" ht="15">
      <c r="A189" s="23"/>
      <c r="B189" s="15"/>
      <c r="C189" s="11"/>
      <c r="D189" s="7" t="s">
        <v>30</v>
      </c>
      <c r="E189" s="39" t="s">
        <v>87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78</v>
      </c>
      <c r="L189" s="53"/>
    </row>
    <row r="190" spans="1:12" ht="15">
      <c r="A190" s="23"/>
      <c r="B190" s="15"/>
      <c r="C190" s="11"/>
      <c r="D190" s="7" t="s">
        <v>31</v>
      </c>
      <c r="E190" s="39" t="s">
        <v>49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>
      <c r="A191" s="23"/>
      <c r="B191" s="15"/>
      <c r="C191" s="11"/>
      <c r="D191" s="7" t="s">
        <v>32</v>
      </c>
      <c r="E191" s="39" t="s">
        <v>50</v>
      </c>
      <c r="F191" s="40">
        <v>40</v>
      </c>
      <c r="G191" s="40">
        <v>2.4</v>
      </c>
      <c r="H191" s="40">
        <v>0.4</v>
      </c>
      <c r="I191" s="40">
        <v>16.8</v>
      </c>
      <c r="J191" s="40">
        <v>80</v>
      </c>
      <c r="K191" s="45"/>
      <c r="L191" s="53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3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3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27.88</v>
      </c>
      <c r="H194" s="19">
        <f t="shared" si="76"/>
        <v>24.139999999999997</v>
      </c>
      <c r="I194" s="19">
        <f t="shared" si="76"/>
        <v>92.12</v>
      </c>
      <c r="J194" s="19">
        <f t="shared" si="76"/>
        <v>720.04</v>
      </c>
      <c r="K194" s="46"/>
      <c r="L194" s="54">
        <v>97.74</v>
      </c>
    </row>
    <row r="195" spans="1:13" ht="15.75" customHeight="1" thickBot="1">
      <c r="A195" s="28">
        <f>A177</f>
        <v>2</v>
      </c>
      <c r="B195" s="29">
        <f>B177</f>
        <v>5</v>
      </c>
      <c r="C195" s="56" t="s">
        <v>4</v>
      </c>
      <c r="D195" s="66"/>
      <c r="E195" s="30"/>
      <c r="F195" s="31">
        <f>F184+F194</f>
        <v>1280</v>
      </c>
      <c r="G195" s="31">
        <f t="shared" ref="G195" si="77">G184+G194</f>
        <v>53.69</v>
      </c>
      <c r="H195" s="31">
        <f t="shared" ref="H195" si="78">H184+H194</f>
        <v>36.709999999999994</v>
      </c>
      <c r="I195" s="31">
        <f t="shared" ref="I195" si="79">I184+I194</f>
        <v>165.04000000000002</v>
      </c>
      <c r="J195" s="31">
        <f t="shared" ref="J195" si="80">J184+J194</f>
        <v>1238.45</v>
      </c>
      <c r="K195" s="48"/>
      <c r="L195" s="31">
        <f>SUM(L184:L194)</f>
        <v>195.48</v>
      </c>
    </row>
    <row r="196" spans="1:13" ht="15.75" customHeight="1">
      <c r="A196" s="20">
        <v>3</v>
      </c>
      <c r="B196" s="21">
        <v>1</v>
      </c>
      <c r="C196" s="22" t="s">
        <v>20</v>
      </c>
      <c r="D196" s="5" t="s">
        <v>21</v>
      </c>
      <c r="E196" s="37" t="s">
        <v>201</v>
      </c>
      <c r="F196" s="38">
        <v>200</v>
      </c>
      <c r="G196" s="38">
        <v>6.32</v>
      </c>
      <c r="H196" s="38">
        <v>7.06</v>
      </c>
      <c r="I196" s="38">
        <v>37.549999999999997</v>
      </c>
      <c r="J196" s="38">
        <v>320.60000000000002</v>
      </c>
      <c r="K196" s="44" t="s">
        <v>89</v>
      </c>
      <c r="L196" s="52"/>
      <c r="M196" s="55"/>
    </row>
    <row r="197" spans="1:13" ht="15.75" customHeight="1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3" ht="15.75" customHeight="1">
      <c r="A198" s="23"/>
      <c r="B198" s="15"/>
      <c r="C198" s="11"/>
      <c r="D198" s="7" t="s">
        <v>22</v>
      </c>
      <c r="E198" s="39" t="s">
        <v>37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38</v>
      </c>
      <c r="L198" s="53"/>
    </row>
    <row r="199" spans="1:13" ht="15.75" customHeight="1">
      <c r="A199" s="23"/>
      <c r="B199" s="15"/>
      <c r="C199" s="11"/>
      <c r="D199" s="7" t="s">
        <v>23</v>
      </c>
      <c r="E199" s="39" t="s">
        <v>49</v>
      </c>
      <c r="F199" s="40">
        <v>20</v>
      </c>
      <c r="G199" s="40">
        <v>1.6</v>
      </c>
      <c r="H199" s="40">
        <v>0.2</v>
      </c>
      <c r="I199" s="40">
        <v>10.4</v>
      </c>
      <c r="J199" s="40">
        <v>50</v>
      </c>
      <c r="K199" s="45"/>
      <c r="L199" s="53"/>
      <c r="M199" s="55"/>
    </row>
    <row r="200" spans="1:13" ht="15.75" customHeight="1">
      <c r="A200" s="23"/>
      <c r="B200" s="15"/>
      <c r="C200" s="11"/>
      <c r="D200" s="7" t="s">
        <v>24</v>
      </c>
      <c r="E200" s="39" t="s">
        <v>39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3" ht="15.75" customHeight="1">
      <c r="A201" s="23"/>
      <c r="B201" s="15"/>
      <c r="C201" s="11"/>
      <c r="D201" s="6" t="s">
        <v>36</v>
      </c>
      <c r="E201" s="39" t="s">
        <v>147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41</v>
      </c>
      <c r="L201" s="53"/>
    </row>
    <row r="202" spans="1:13" ht="15.75" customHeight="1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3" ht="15.75" customHeight="1">
      <c r="A203" s="24"/>
      <c r="B203" s="17"/>
      <c r="C203" s="8"/>
      <c r="D203" s="18" t="s">
        <v>33</v>
      </c>
      <c r="E203" s="9"/>
      <c r="F203" s="19">
        <f>SUM(F196:F202)</f>
        <v>565</v>
      </c>
      <c r="G203" s="19">
        <f t="shared" ref="G203:J203" si="81">SUM(G196:G202)</f>
        <v>19.46</v>
      </c>
      <c r="H203" s="19">
        <f t="shared" si="81"/>
        <v>14.2</v>
      </c>
      <c r="I203" s="19">
        <f t="shared" si="81"/>
        <v>83.87</v>
      </c>
      <c r="J203" s="19">
        <f t="shared" si="81"/>
        <v>607.54000000000008</v>
      </c>
      <c r="K203" s="46"/>
      <c r="L203" s="54">
        <v>97.74</v>
      </c>
    </row>
    <row r="204" spans="1:13" ht="15.75" customHeight="1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151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107</v>
      </c>
      <c r="L204" s="53"/>
    </row>
    <row r="205" spans="1:13" ht="15.75" customHeight="1">
      <c r="A205" s="23"/>
      <c r="B205" s="15"/>
      <c r="C205" s="11"/>
      <c r="D205" s="7" t="s">
        <v>27</v>
      </c>
      <c r="E205" s="39" t="s">
        <v>108</v>
      </c>
      <c r="F205" s="40">
        <v>200</v>
      </c>
      <c r="G205" s="40">
        <v>4.38</v>
      </c>
      <c r="H205" s="40">
        <v>4.5</v>
      </c>
      <c r="I205" s="40">
        <v>13.25</v>
      </c>
      <c r="J205" s="40">
        <v>120.52</v>
      </c>
      <c r="K205" s="45" t="s">
        <v>84</v>
      </c>
      <c r="L205" s="53"/>
    </row>
    <row r="206" spans="1:13" ht="15.75" customHeight="1">
      <c r="A206" s="23"/>
      <c r="B206" s="15"/>
      <c r="C206" s="11"/>
      <c r="D206" s="7" t="s">
        <v>28</v>
      </c>
      <c r="E206" s="39" t="s">
        <v>148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149</v>
      </c>
      <c r="L206" s="53"/>
    </row>
    <row r="207" spans="1:13" ht="15.75" customHeight="1">
      <c r="A207" s="23"/>
      <c r="B207" s="15"/>
      <c r="C207" s="11"/>
      <c r="D207" s="7" t="s">
        <v>29</v>
      </c>
      <c r="E207" s="39" t="s">
        <v>96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97</v>
      </c>
      <c r="L207" s="53"/>
    </row>
    <row r="208" spans="1:13" ht="15.75" customHeight="1">
      <c r="A208" s="23"/>
      <c r="B208" s="15"/>
      <c r="C208" s="11"/>
      <c r="D208" s="7" t="s">
        <v>30</v>
      </c>
      <c r="E208" s="39" t="s">
        <v>150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48</v>
      </c>
      <c r="L208" s="53"/>
    </row>
    <row r="209" spans="1:12" ht="15.75" customHeight="1">
      <c r="A209" s="23"/>
      <c r="B209" s="15"/>
      <c r="C209" s="11"/>
      <c r="D209" s="7" t="s">
        <v>31</v>
      </c>
      <c r="E209" s="39" t="s">
        <v>49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>
      <c r="A210" s="23"/>
      <c r="B210" s="15"/>
      <c r="C210" s="11"/>
      <c r="D210" s="7" t="s">
        <v>32</v>
      </c>
      <c r="E210" s="39" t="s">
        <v>50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117.30999999999999</v>
      </c>
      <c r="J213" s="19">
        <f t="shared" si="82"/>
        <v>787.07999999999993</v>
      </c>
      <c r="K213" s="46"/>
      <c r="L213" s="54">
        <v>97.74</v>
      </c>
    </row>
    <row r="214" spans="1:12" ht="15.75" customHeight="1" thickBot="1">
      <c r="A214" s="28">
        <f>A196</f>
        <v>3</v>
      </c>
      <c r="B214" s="29">
        <f>B196</f>
        <v>1</v>
      </c>
      <c r="C214" s="56" t="s">
        <v>4</v>
      </c>
      <c r="D214" s="66"/>
      <c r="E214" s="30"/>
      <c r="F214" s="31">
        <f>F203+F213</f>
        <v>1345</v>
      </c>
      <c r="G214" s="31">
        <f>G203+G213</f>
        <v>47.53</v>
      </c>
      <c r="H214" s="31">
        <f t="shared" ref="H214:J214" si="83">H203+H213</f>
        <v>37.979999999999997</v>
      </c>
      <c r="I214" s="31">
        <f t="shared" si="83"/>
        <v>201.18</v>
      </c>
      <c r="J214" s="31">
        <f t="shared" si="83"/>
        <v>1394.62</v>
      </c>
      <c r="K214" s="48"/>
      <c r="L214" s="31">
        <f>SUM(L203:L213)</f>
        <v>195.48</v>
      </c>
    </row>
    <row r="215" spans="1:12" ht="25.5">
      <c r="A215" s="20">
        <v>3</v>
      </c>
      <c r="B215" s="21">
        <v>2</v>
      </c>
      <c r="C215" s="22" t="s">
        <v>20</v>
      </c>
      <c r="D215" s="5" t="s">
        <v>21</v>
      </c>
      <c r="E215" s="37" t="s">
        <v>181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427.24</v>
      </c>
      <c r="K215" s="44" t="s">
        <v>180</v>
      </c>
      <c r="L215" s="52"/>
    </row>
    <row r="216" spans="1:12" ht="15.75" customHeight="1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>
      <c r="A217" s="23"/>
      <c r="B217" s="15"/>
      <c r="C217" s="11"/>
      <c r="D217" s="7" t="s">
        <v>22</v>
      </c>
      <c r="E217" s="39" t="s">
        <v>51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52</v>
      </c>
      <c r="L217" s="53"/>
    </row>
    <row r="218" spans="1:12" ht="15.75" customHeight="1">
      <c r="A218" s="23"/>
      <c r="B218" s="15"/>
      <c r="C218" s="11"/>
      <c r="D218" s="7" t="s">
        <v>23</v>
      </c>
      <c r="E218" s="39" t="s">
        <v>49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575.03</v>
      </c>
      <c r="K222" s="46"/>
      <c r="L222" s="54">
        <v>97.74</v>
      </c>
    </row>
    <row r="223" spans="1:12" ht="15.75" customHeight="1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152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53</v>
      </c>
      <c r="L223" s="53"/>
    </row>
    <row r="224" spans="1:12" ht="15">
      <c r="A224" s="23"/>
      <c r="B224" s="15"/>
      <c r="C224" s="11"/>
      <c r="D224" s="7" t="s">
        <v>27</v>
      </c>
      <c r="E224" s="39" t="s">
        <v>68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69</v>
      </c>
      <c r="L224" s="53"/>
    </row>
    <row r="225" spans="1:13" ht="15.75" customHeight="1">
      <c r="A225" s="23"/>
      <c r="B225" s="15"/>
      <c r="C225" s="11"/>
      <c r="D225" s="7" t="s">
        <v>28</v>
      </c>
      <c r="E225" s="39" t="s">
        <v>153</v>
      </c>
      <c r="F225" s="40">
        <v>200</v>
      </c>
      <c r="G225" s="40">
        <v>18.13</v>
      </c>
      <c r="H225" s="40">
        <v>17.95</v>
      </c>
      <c r="I225" s="40">
        <v>10.39</v>
      </c>
      <c r="J225" s="40">
        <v>295.39</v>
      </c>
      <c r="K225" s="45" t="s">
        <v>56</v>
      </c>
      <c r="L225" s="53"/>
      <c r="M225" s="55"/>
    </row>
    <row r="226" spans="1:13" ht="15.75" customHeight="1">
      <c r="A226" s="23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5"/>
      <c r="L226" s="53"/>
    </row>
    <row r="227" spans="1:13" ht="15.75" customHeight="1">
      <c r="A227" s="23"/>
      <c r="B227" s="15"/>
      <c r="C227" s="11"/>
      <c r="D227" s="7" t="s">
        <v>30</v>
      </c>
      <c r="E227" s="39" t="s">
        <v>59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60</v>
      </c>
      <c r="L227" s="53"/>
    </row>
    <row r="228" spans="1:13" ht="15.75" customHeight="1">
      <c r="A228" s="23"/>
      <c r="B228" s="15"/>
      <c r="C228" s="11"/>
      <c r="D228" s="7" t="s">
        <v>31</v>
      </c>
      <c r="E228" s="39" t="s">
        <v>49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3" ht="15.75" customHeight="1">
      <c r="A229" s="23"/>
      <c r="B229" s="15"/>
      <c r="C229" s="11"/>
      <c r="D229" s="7" t="s">
        <v>32</v>
      </c>
      <c r="E229" s="39" t="s">
        <v>50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3" ht="15.75" customHeight="1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3" ht="15.75" customHeight="1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3" ht="15.75" customHeight="1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85">SUM(G223:G231)</f>
        <v>28.559999999999995</v>
      </c>
      <c r="H232" s="19">
        <f t="shared" si="85"/>
        <v>26.939999999999998</v>
      </c>
      <c r="I232" s="19">
        <f t="shared" si="85"/>
        <v>84.02</v>
      </c>
      <c r="J232" s="19">
        <f t="shared" si="85"/>
        <v>722.87</v>
      </c>
      <c r="K232" s="46"/>
      <c r="L232" s="54">
        <v>97.74</v>
      </c>
    </row>
    <row r="233" spans="1:13" ht="15.75" customHeight="1" thickBot="1">
      <c r="A233" s="28">
        <f>A215</f>
        <v>3</v>
      </c>
      <c r="B233" s="29">
        <f>B215</f>
        <v>2</v>
      </c>
      <c r="C233" s="56" t="s">
        <v>4</v>
      </c>
      <c r="D233" s="66"/>
      <c r="E233" s="30"/>
      <c r="F233" s="31">
        <f>F222+F232</f>
        <v>1230</v>
      </c>
      <c r="G233" s="31">
        <f t="shared" ref="G233:J233" si="86">G222+G232</f>
        <v>52.39</v>
      </c>
      <c r="H233" s="31">
        <f t="shared" si="86"/>
        <v>45.92</v>
      </c>
      <c r="I233" s="31">
        <f t="shared" si="86"/>
        <v>158.85</v>
      </c>
      <c r="J233" s="31">
        <f t="shared" si="86"/>
        <v>1297.9000000000001</v>
      </c>
      <c r="K233" s="48"/>
      <c r="L233" s="31">
        <f>SUM(L222:L232)</f>
        <v>195.48</v>
      </c>
    </row>
    <row r="234" spans="1:13" ht="25.5">
      <c r="A234" s="20">
        <v>3</v>
      </c>
      <c r="B234" s="21">
        <v>3</v>
      </c>
      <c r="C234" s="22" t="s">
        <v>20</v>
      </c>
      <c r="D234" s="5" t="s">
        <v>21</v>
      </c>
      <c r="E234" s="37" t="s">
        <v>182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240.33</v>
      </c>
      <c r="K234" s="44" t="s">
        <v>183</v>
      </c>
      <c r="L234" s="52"/>
    </row>
    <row r="235" spans="1:13" ht="15.75" customHeight="1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3" ht="15.75" customHeight="1">
      <c r="A236" s="23"/>
      <c r="B236" s="15"/>
      <c r="C236" s="11"/>
      <c r="D236" s="7" t="s">
        <v>22</v>
      </c>
      <c r="E236" s="39" t="s">
        <v>154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79.040000000000006</v>
      </c>
      <c r="K236" s="45" t="s">
        <v>52</v>
      </c>
      <c r="L236" s="53"/>
    </row>
    <row r="237" spans="1:13" ht="15.75" customHeight="1">
      <c r="A237" s="23"/>
      <c r="B237" s="15"/>
      <c r="C237" s="11"/>
      <c r="D237" s="7" t="s">
        <v>23</v>
      </c>
      <c r="E237" s="39" t="s">
        <v>49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3" ht="15.75" customHeight="1">
      <c r="A238" s="23"/>
      <c r="B238" s="15"/>
      <c r="C238" s="11"/>
      <c r="D238" s="7" t="s">
        <v>24</v>
      </c>
      <c r="E238" s="39" t="s">
        <v>65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3" ht="15.75" customHeight="1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3" ht="15.75" customHeight="1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97.74</v>
      </c>
    </row>
    <row r="242" spans="1:12" ht="15.75" customHeight="1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184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67</v>
      </c>
      <c r="L242" s="53"/>
    </row>
    <row r="243" spans="1:12" ht="15.75" customHeight="1">
      <c r="A243" s="23"/>
      <c r="B243" s="15"/>
      <c r="C243" s="11"/>
      <c r="D243" s="7" t="s">
        <v>27</v>
      </c>
      <c r="E243" s="39" t="s">
        <v>54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55</v>
      </c>
      <c r="L243" s="53"/>
    </row>
    <row r="244" spans="1:12" ht="15.75" customHeight="1">
      <c r="A244" s="23"/>
      <c r="B244" s="15"/>
      <c r="C244" s="11"/>
      <c r="D244" s="7" t="s">
        <v>28</v>
      </c>
      <c r="E244" s="39" t="s">
        <v>127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56</v>
      </c>
      <c r="L244" s="53"/>
    </row>
    <row r="245" spans="1:12" ht="15.75" customHeight="1">
      <c r="A245" s="23"/>
      <c r="B245" s="15"/>
      <c r="C245" s="11"/>
      <c r="D245" s="7" t="s">
        <v>29</v>
      </c>
      <c r="E245" s="39" t="s">
        <v>57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58</v>
      </c>
      <c r="L245" s="53"/>
    </row>
    <row r="246" spans="1:12" ht="15.75" customHeight="1">
      <c r="A246" s="23"/>
      <c r="B246" s="15"/>
      <c r="C246" s="11"/>
      <c r="D246" s="7" t="s">
        <v>30</v>
      </c>
      <c r="E246" s="39" t="s">
        <v>87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78</v>
      </c>
      <c r="L246" s="53"/>
    </row>
    <row r="247" spans="1:12" ht="15.75" customHeight="1">
      <c r="A247" s="23"/>
      <c r="B247" s="15"/>
      <c r="C247" s="11"/>
      <c r="D247" s="7" t="s">
        <v>31</v>
      </c>
      <c r="E247" s="39" t="s">
        <v>49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>
      <c r="A248" s="23"/>
      <c r="B248" s="15"/>
      <c r="C248" s="11"/>
      <c r="D248" s="7" t="s">
        <v>32</v>
      </c>
      <c r="E248" s="39" t="s">
        <v>50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>
      <c r="A251" s="24"/>
      <c r="B251" s="17"/>
      <c r="C251" s="8"/>
      <c r="D251" s="18" t="s">
        <v>33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97.74</v>
      </c>
    </row>
    <row r="252" spans="1:12" ht="15.75" customHeight="1" thickBot="1">
      <c r="A252" s="28">
        <f>A234</f>
        <v>3</v>
      </c>
      <c r="B252" s="29">
        <f>B234</f>
        <v>3</v>
      </c>
      <c r="C252" s="56" t="s">
        <v>4</v>
      </c>
      <c r="D252" s="66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f>SUM(L241:L251)</f>
        <v>195.48</v>
      </c>
    </row>
    <row r="253" spans="1:12" ht="15.75" customHeight="1">
      <c r="A253" s="20">
        <v>3</v>
      </c>
      <c r="B253" s="21">
        <v>4</v>
      </c>
      <c r="C253" s="22" t="s">
        <v>20</v>
      </c>
      <c r="D253" s="5" t="s">
        <v>21</v>
      </c>
      <c r="E253" s="37" t="s">
        <v>110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80</v>
      </c>
      <c r="L253" s="52"/>
    </row>
    <row r="254" spans="1:12" ht="15.75" customHeight="1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>
      <c r="A255" s="23"/>
      <c r="B255" s="15"/>
      <c r="C255" s="11"/>
      <c r="D255" s="7" t="s">
        <v>22</v>
      </c>
      <c r="E255" s="39" t="s">
        <v>81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82</v>
      </c>
      <c r="L255" s="53"/>
    </row>
    <row r="256" spans="1:12" ht="15.75" customHeight="1">
      <c r="A256" s="23"/>
      <c r="B256" s="15"/>
      <c r="C256" s="11"/>
      <c r="D256" s="7" t="s">
        <v>23</v>
      </c>
      <c r="E256" s="39" t="s">
        <v>111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64</v>
      </c>
      <c r="L256" s="53"/>
    </row>
    <row r="257" spans="1:12" ht="15.75" customHeight="1">
      <c r="A257" s="23"/>
      <c r="B257" s="15"/>
      <c r="C257" s="11"/>
      <c r="D257" s="7" t="s">
        <v>24</v>
      </c>
      <c r="E257" s="39" t="s">
        <v>65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40</v>
      </c>
      <c r="L257" s="53"/>
    </row>
    <row r="258" spans="1:12" ht="15.75" customHeight="1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97.74</v>
      </c>
    </row>
    <row r="261" spans="1:12" ht="15.75" customHeight="1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100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101</v>
      </c>
      <c r="L261" s="53"/>
    </row>
    <row r="262" spans="1:12" ht="15.75" customHeight="1">
      <c r="A262" s="23"/>
      <c r="B262" s="15"/>
      <c r="C262" s="11"/>
      <c r="D262" s="7" t="s">
        <v>27</v>
      </c>
      <c r="E262" s="39" t="s">
        <v>155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84</v>
      </c>
      <c r="L262" s="53"/>
    </row>
    <row r="263" spans="1:12" ht="15.75" customHeight="1">
      <c r="A263" s="23"/>
      <c r="B263" s="15"/>
      <c r="C263" s="11"/>
      <c r="D263" s="7" t="s">
        <v>28</v>
      </c>
      <c r="E263" s="39" t="s">
        <v>129</v>
      </c>
      <c r="F263" s="40">
        <v>200</v>
      </c>
      <c r="G263" s="40">
        <v>18.59</v>
      </c>
      <c r="H263" s="40">
        <v>13.49</v>
      </c>
      <c r="I263" s="40">
        <v>38.630000000000003</v>
      </c>
      <c r="J263" s="40">
        <v>351.29</v>
      </c>
      <c r="K263" s="45" t="s">
        <v>77</v>
      </c>
      <c r="L263" s="53"/>
    </row>
    <row r="264" spans="1:12" ht="15.75" customHeight="1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>
      <c r="A265" s="23"/>
      <c r="B265" s="15"/>
      <c r="C265" s="11"/>
      <c r="D265" s="7" t="s">
        <v>30</v>
      </c>
      <c r="E265" s="39" t="s">
        <v>156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78</v>
      </c>
      <c r="L265" s="53"/>
    </row>
    <row r="266" spans="1:12" ht="15.75" customHeight="1">
      <c r="A266" s="23"/>
      <c r="B266" s="15"/>
      <c r="C266" s="11"/>
      <c r="D266" s="7" t="s">
        <v>31</v>
      </c>
      <c r="E266" s="39" t="s">
        <v>49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>
      <c r="A267" s="23"/>
      <c r="B267" s="15"/>
      <c r="C267" s="11"/>
      <c r="D267" s="7" t="s">
        <v>32</v>
      </c>
      <c r="E267" s="39" t="s">
        <v>50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>
      <c r="A270" s="24"/>
      <c r="B270" s="17"/>
      <c r="C270" s="8"/>
      <c r="D270" s="18" t="s">
        <v>33</v>
      </c>
      <c r="E270" s="9"/>
      <c r="F270" s="19">
        <f>SUM(F261:F269)</f>
        <v>730</v>
      </c>
      <c r="G270" s="19">
        <f t="shared" ref="G270:J270" si="91">SUM(G261:G269)</f>
        <v>32.94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97.74</v>
      </c>
    </row>
    <row r="271" spans="1:12" ht="15.75" customHeight="1" thickBot="1">
      <c r="A271" s="28">
        <f>A253</f>
        <v>3</v>
      </c>
      <c r="B271" s="29">
        <f>B253</f>
        <v>4</v>
      </c>
      <c r="C271" s="56" t="s">
        <v>4</v>
      </c>
      <c r="D271" s="66"/>
      <c r="E271" s="30"/>
      <c r="F271" s="31">
        <f>F260+F270</f>
        <v>1280</v>
      </c>
      <c r="G271" s="31">
        <f t="shared" ref="G271:J271" si="92">G260+G270</f>
        <v>57.83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f>SUM(L260:L270)</f>
        <v>195.48</v>
      </c>
    </row>
    <row r="272" spans="1:12" ht="36" customHeight="1">
      <c r="A272" s="20">
        <v>3</v>
      </c>
      <c r="B272" s="21">
        <v>5</v>
      </c>
      <c r="C272" s="22" t="s">
        <v>20</v>
      </c>
      <c r="D272" s="5" t="s">
        <v>21</v>
      </c>
      <c r="E272" s="37" t="s">
        <v>185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497.23</v>
      </c>
      <c r="K272" s="44" t="s">
        <v>186</v>
      </c>
      <c r="L272" s="52"/>
    </row>
    <row r="273" spans="1:12" ht="15.75" customHeight="1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>
      <c r="A274" s="23"/>
      <c r="B274" s="15"/>
      <c r="C274" s="11"/>
      <c r="D274" s="7" t="s">
        <v>22</v>
      </c>
      <c r="E274" s="39" t="s">
        <v>87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78</v>
      </c>
      <c r="L274" s="53"/>
    </row>
    <row r="275" spans="1:12" ht="15.75" customHeight="1">
      <c r="A275" s="23"/>
      <c r="B275" s="15"/>
      <c r="C275" s="11"/>
      <c r="D275" s="7" t="s">
        <v>23</v>
      </c>
      <c r="E275" s="39" t="s">
        <v>145</v>
      </c>
      <c r="F275" s="40">
        <v>30</v>
      </c>
      <c r="G275" s="40">
        <v>2.4</v>
      </c>
      <c r="H275" s="40">
        <v>0.3</v>
      </c>
      <c r="I275" s="40">
        <v>15.6</v>
      </c>
      <c r="J275" s="40">
        <v>75</v>
      </c>
      <c r="K275" s="45" t="s">
        <v>64</v>
      </c>
      <c r="L275" s="53"/>
    </row>
    <row r="276" spans="1:12" ht="15.75" customHeight="1">
      <c r="A276" s="23"/>
      <c r="B276" s="15"/>
      <c r="C276" s="11"/>
      <c r="D276" s="7" t="s">
        <v>24</v>
      </c>
      <c r="E276" s="39" t="s">
        <v>65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>
      <c r="A279" s="24"/>
      <c r="B279" s="17"/>
      <c r="C279" s="8"/>
      <c r="D279" s="18" t="s">
        <v>33</v>
      </c>
      <c r="E279" s="9"/>
      <c r="F279" s="19">
        <f>SUM(F272:F278)</f>
        <v>680</v>
      </c>
      <c r="G279" s="19">
        <f t="shared" ref="G279:J279" si="93">SUM(G272:G278)</f>
        <v>23.86</v>
      </c>
      <c r="H279" s="19">
        <f t="shared" si="93"/>
        <v>19.090000000000003</v>
      </c>
      <c r="I279" s="19">
        <f t="shared" si="93"/>
        <v>100.31</v>
      </c>
      <c r="J279" s="19">
        <f t="shared" si="93"/>
        <v>705.42000000000007</v>
      </c>
      <c r="K279" s="46"/>
      <c r="L279" s="54">
        <v>97.74</v>
      </c>
    </row>
    <row r="280" spans="1:12" ht="27.75" customHeight="1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187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83</v>
      </c>
      <c r="L280" s="53"/>
    </row>
    <row r="281" spans="1:12" ht="15.75" customHeight="1">
      <c r="A281" s="23"/>
      <c r="B281" s="15"/>
      <c r="C281" s="11"/>
      <c r="D281" s="7" t="s">
        <v>27</v>
      </c>
      <c r="E281" s="39" t="s">
        <v>75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76</v>
      </c>
      <c r="L281" s="53"/>
    </row>
    <row r="282" spans="1:12" ht="15.75" customHeight="1">
      <c r="A282" s="23"/>
      <c r="B282" s="15"/>
      <c r="C282" s="11"/>
      <c r="D282" s="7" t="s">
        <v>28</v>
      </c>
      <c r="E282" s="39" t="s">
        <v>133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134</v>
      </c>
      <c r="L282" s="53"/>
    </row>
    <row r="283" spans="1:12" ht="15.75" customHeight="1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>
      <c r="A284" s="23"/>
      <c r="B284" s="15"/>
      <c r="C284" s="11"/>
      <c r="D284" s="7" t="s">
        <v>30</v>
      </c>
      <c r="E284" s="39" t="s">
        <v>87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78</v>
      </c>
      <c r="L284" s="53"/>
    </row>
    <row r="285" spans="1:12" ht="15.75" customHeight="1">
      <c r="A285" s="23"/>
      <c r="B285" s="15"/>
      <c r="C285" s="11"/>
      <c r="D285" s="7" t="s">
        <v>31</v>
      </c>
      <c r="E285" s="39" t="s">
        <v>49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>
      <c r="A286" s="23"/>
      <c r="B286" s="15"/>
      <c r="C286" s="11"/>
      <c r="D286" s="7" t="s">
        <v>32</v>
      </c>
      <c r="E286" s="39" t="s">
        <v>50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>
      <c r="A289" s="24"/>
      <c r="B289" s="17"/>
      <c r="C289" s="8"/>
      <c r="D289" s="18" t="s">
        <v>33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97.74</v>
      </c>
    </row>
    <row r="290" spans="1:12" ht="15.75" customHeight="1" thickBot="1">
      <c r="A290" s="28">
        <f>A272</f>
        <v>3</v>
      </c>
      <c r="B290" s="29">
        <f>B272</f>
        <v>5</v>
      </c>
      <c r="C290" s="56" t="s">
        <v>4</v>
      </c>
      <c r="D290" s="66"/>
      <c r="E290" s="30"/>
      <c r="F290" s="31">
        <f>F279+F289</f>
        <v>1430</v>
      </c>
      <c r="G290" s="31">
        <f t="shared" ref="G290:J290" si="95">G279+G289</f>
        <v>46.08</v>
      </c>
      <c r="H290" s="31">
        <f t="shared" si="95"/>
        <v>39.849999999999994</v>
      </c>
      <c r="I290" s="31">
        <f>I279+I289</f>
        <v>202.38</v>
      </c>
      <c r="J290" s="31">
        <f t="shared" si="95"/>
        <v>1443.72</v>
      </c>
      <c r="K290" s="48"/>
      <c r="L290" s="31">
        <f>SUM(L279:L289)</f>
        <v>195.48</v>
      </c>
    </row>
    <row r="291" spans="1:12" ht="15.75" customHeight="1">
      <c r="A291" s="20">
        <v>4</v>
      </c>
      <c r="B291" s="21">
        <v>1</v>
      </c>
      <c r="C291" s="22" t="s">
        <v>20</v>
      </c>
      <c r="D291" s="5" t="s">
        <v>21</v>
      </c>
      <c r="E291" s="37" t="s">
        <v>88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89</v>
      </c>
      <c r="L291" s="52"/>
    </row>
    <row r="292" spans="1:12" ht="15.75" customHeight="1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>
      <c r="A293" s="23"/>
      <c r="B293" s="15"/>
      <c r="C293" s="11"/>
      <c r="D293" s="7" t="s">
        <v>22</v>
      </c>
      <c r="E293" s="39" t="s">
        <v>37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38</v>
      </c>
      <c r="L293" s="53"/>
    </row>
    <row r="294" spans="1:12" ht="15.75" customHeight="1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>
      <c r="A295" s="23"/>
      <c r="B295" s="15"/>
      <c r="C295" s="11"/>
      <c r="D295" s="7" t="s">
        <v>24</v>
      </c>
      <c r="E295" s="39" t="s">
        <v>135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>
      <c r="A296" s="23"/>
      <c r="B296" s="15"/>
      <c r="C296" s="11"/>
      <c r="D296" s="6"/>
      <c r="E296" s="39" t="s">
        <v>117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41</v>
      </c>
      <c r="L296" s="53"/>
    </row>
    <row r="297" spans="1:12" ht="15.75" customHeight="1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>
      <c r="A298" s="24"/>
      <c r="B298" s="17"/>
      <c r="C298" s="8"/>
      <c r="D298" s="18" t="s">
        <v>33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97.74</v>
      </c>
    </row>
    <row r="299" spans="1:12" ht="15.75" customHeight="1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66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67</v>
      </c>
      <c r="L299" s="53"/>
    </row>
    <row r="300" spans="1:12" ht="15.75" customHeight="1">
      <c r="A300" s="23"/>
      <c r="B300" s="15"/>
      <c r="C300" s="11"/>
      <c r="D300" s="7" t="s">
        <v>27</v>
      </c>
      <c r="E300" s="39" t="s">
        <v>158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159</v>
      </c>
      <c r="L300" s="53"/>
    </row>
    <row r="301" spans="1:12" ht="15.75" customHeight="1">
      <c r="A301" s="23"/>
      <c r="B301" s="15"/>
      <c r="C301" s="11"/>
      <c r="D301" s="7" t="s">
        <v>28</v>
      </c>
      <c r="E301" s="39" t="s">
        <v>160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121</v>
      </c>
      <c r="L301" s="53"/>
    </row>
    <row r="302" spans="1:12" ht="15.75" customHeight="1">
      <c r="A302" s="23"/>
      <c r="B302" s="15"/>
      <c r="C302" s="11"/>
      <c r="D302" s="7" t="s">
        <v>29</v>
      </c>
      <c r="E302" s="39" t="s">
        <v>109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58</v>
      </c>
      <c r="L302" s="53"/>
    </row>
    <row r="303" spans="1:12" ht="15.75" customHeight="1">
      <c r="A303" s="23"/>
      <c r="B303" s="15"/>
      <c r="C303" s="11"/>
      <c r="D303" s="7" t="s">
        <v>30</v>
      </c>
      <c r="E303" s="39" t="s">
        <v>161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48</v>
      </c>
      <c r="L303" s="53"/>
    </row>
    <row r="304" spans="1:12" ht="15.75" customHeight="1">
      <c r="A304" s="23"/>
      <c r="B304" s="15"/>
      <c r="C304" s="11"/>
      <c r="D304" s="7" t="s">
        <v>31</v>
      </c>
      <c r="E304" s="39" t="s">
        <v>145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3" ht="15.75" customHeight="1">
      <c r="A305" s="23"/>
      <c r="B305" s="15"/>
      <c r="C305" s="11"/>
      <c r="D305" s="7" t="s">
        <v>32</v>
      </c>
      <c r="E305" s="39" t="s">
        <v>157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3" ht="15.75" customHeight="1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3" ht="15.75" customHeight="1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3" ht="15.75" customHeight="1">
      <c r="A308" s="24"/>
      <c r="B308" s="17"/>
      <c r="C308" s="8"/>
      <c r="D308" s="18" t="s">
        <v>33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97.74</v>
      </c>
    </row>
    <row r="309" spans="1:13" ht="15.75" customHeight="1" thickBot="1">
      <c r="A309" s="28">
        <f>A291</f>
        <v>4</v>
      </c>
      <c r="B309" s="29">
        <f>B291</f>
        <v>1</v>
      </c>
      <c r="C309" s="56" t="s">
        <v>4</v>
      </c>
      <c r="D309" s="66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f>SUM(L298:L308)</f>
        <v>195.48</v>
      </c>
    </row>
    <row r="310" spans="1:13" ht="37.5" customHeight="1">
      <c r="A310" s="20">
        <v>4</v>
      </c>
      <c r="B310" s="21">
        <v>2</v>
      </c>
      <c r="C310" s="22" t="s">
        <v>20</v>
      </c>
      <c r="D310" s="5" t="s">
        <v>21</v>
      </c>
      <c r="E310" s="37" t="s">
        <v>188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189</v>
      </c>
      <c r="L310" s="52"/>
      <c r="M310" s="55"/>
    </row>
    <row r="311" spans="1:13" ht="15.75" customHeight="1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3" ht="15.75" customHeight="1">
      <c r="A312" s="23"/>
      <c r="B312" s="15"/>
      <c r="C312" s="11"/>
      <c r="D312" s="7" t="s">
        <v>22</v>
      </c>
      <c r="E312" s="39" t="s">
        <v>51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52</v>
      </c>
      <c r="L312" s="53"/>
    </row>
    <row r="313" spans="1:13" ht="15.75" customHeight="1">
      <c r="A313" s="23"/>
      <c r="B313" s="15"/>
      <c r="C313" s="11"/>
      <c r="D313" s="7" t="s">
        <v>23</v>
      </c>
      <c r="E313" s="39" t="s">
        <v>145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3" ht="15.75" customHeight="1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3" ht="15.75" customHeight="1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3" ht="15.75" customHeight="1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3" ht="15.75" customHeight="1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97.74</v>
      </c>
    </row>
    <row r="318" spans="1:13" ht="25.5" customHeight="1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202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191</v>
      </c>
      <c r="L318" s="53"/>
      <c r="M318" s="55"/>
    </row>
    <row r="319" spans="1:13" ht="15.75" customHeight="1">
      <c r="A319" s="23"/>
      <c r="B319" s="15"/>
      <c r="C319" s="11"/>
      <c r="D319" s="7" t="s">
        <v>27</v>
      </c>
      <c r="E319" s="39" t="s">
        <v>68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69</v>
      </c>
      <c r="L319" s="53"/>
    </row>
    <row r="320" spans="1:13" ht="15.75" customHeight="1">
      <c r="A320" s="23"/>
      <c r="B320" s="15"/>
      <c r="C320" s="11"/>
      <c r="D320" s="7" t="s">
        <v>28</v>
      </c>
      <c r="E320" s="39" t="s">
        <v>112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113</v>
      </c>
      <c r="L320" s="53"/>
    </row>
    <row r="321" spans="1:13" ht="15.75" customHeight="1">
      <c r="A321" s="23"/>
      <c r="B321" s="15"/>
      <c r="C321" s="11"/>
      <c r="D321" s="7" t="s">
        <v>29</v>
      </c>
      <c r="E321" s="39" t="s">
        <v>57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58</v>
      </c>
      <c r="L321" s="53"/>
    </row>
    <row r="322" spans="1:13" ht="15.75" customHeight="1">
      <c r="A322" s="23"/>
      <c r="B322" s="15"/>
      <c r="C322" s="11"/>
      <c r="D322" s="7" t="s">
        <v>30</v>
      </c>
      <c r="E322" s="39" t="s">
        <v>59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60</v>
      </c>
      <c r="L322" s="53"/>
    </row>
    <row r="323" spans="1:13" ht="15.75" customHeight="1">
      <c r="A323" s="23"/>
      <c r="B323" s="15"/>
      <c r="C323" s="11"/>
      <c r="D323" s="7" t="s">
        <v>31</v>
      </c>
      <c r="E323" s="39" t="s">
        <v>145</v>
      </c>
      <c r="F323" s="40">
        <v>20</v>
      </c>
      <c r="G323" s="40">
        <v>1.2</v>
      </c>
      <c r="H323" s="40">
        <v>0.15</v>
      </c>
      <c r="I323" s="40">
        <v>7.5</v>
      </c>
      <c r="J323" s="40">
        <v>35</v>
      </c>
      <c r="K323" s="45"/>
      <c r="L323" s="53"/>
      <c r="M323" s="55"/>
    </row>
    <row r="324" spans="1:13" ht="15.75" customHeight="1">
      <c r="A324" s="23"/>
      <c r="B324" s="15"/>
      <c r="C324" s="11"/>
      <c r="D324" s="7" t="s">
        <v>32</v>
      </c>
      <c r="E324" s="39" t="s">
        <v>157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3" ht="15.75" customHeight="1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3" ht="15.75" customHeight="1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3" ht="15.75" customHeight="1">
      <c r="A327" s="24"/>
      <c r="B327" s="17"/>
      <c r="C327" s="8"/>
      <c r="D327" s="18" t="s">
        <v>33</v>
      </c>
      <c r="E327" s="9"/>
      <c r="F327" s="19">
        <f>SUM(F318:F326)</f>
        <v>780</v>
      </c>
      <c r="G327" s="19">
        <f t="shared" ref="G327:J327" si="101">SUM(G318:G326)</f>
        <v>29.9</v>
      </c>
      <c r="H327" s="19">
        <f t="shared" si="101"/>
        <v>23.379999999999995</v>
      </c>
      <c r="I327" s="19">
        <f t="shared" si="101"/>
        <v>110.63000000000001</v>
      </c>
      <c r="J327" s="19">
        <f t="shared" si="101"/>
        <v>784.53000000000009</v>
      </c>
      <c r="K327" s="46"/>
      <c r="L327" s="54">
        <v>97.74</v>
      </c>
    </row>
    <row r="328" spans="1:13" ht="15.75" customHeight="1" thickBot="1">
      <c r="A328" s="28">
        <f>A310</f>
        <v>4</v>
      </c>
      <c r="B328" s="29">
        <f>B310</f>
        <v>2</v>
      </c>
      <c r="C328" s="56" t="s">
        <v>4</v>
      </c>
      <c r="D328" s="66"/>
      <c r="E328" s="30"/>
      <c r="F328" s="31">
        <f>F317+F327</f>
        <v>1320</v>
      </c>
      <c r="G328" s="31">
        <f t="shared" ref="G328:H328" si="102">G317+G327</f>
        <v>50.769999999999996</v>
      </c>
      <c r="H328" s="31">
        <f t="shared" si="102"/>
        <v>34.929999999999993</v>
      </c>
      <c r="I328" s="31">
        <f>I317+I327</f>
        <v>188.61</v>
      </c>
      <c r="J328" s="31">
        <f t="shared" ref="J328" si="103">J317+J327</f>
        <v>1368.3200000000002</v>
      </c>
      <c r="K328" s="48"/>
      <c r="L328" s="31">
        <f>SUM(L317:L327)</f>
        <v>195.48</v>
      </c>
    </row>
    <row r="329" spans="1:13" ht="39.75" customHeight="1">
      <c r="A329" s="20">
        <v>4</v>
      </c>
      <c r="B329" s="21">
        <v>3</v>
      </c>
      <c r="C329" s="22" t="s">
        <v>20</v>
      </c>
      <c r="D329" s="5" t="s">
        <v>21</v>
      </c>
      <c r="E329" s="37" t="s">
        <v>198</v>
      </c>
      <c r="F329" s="38">
        <v>210</v>
      </c>
      <c r="G329" s="38">
        <v>15.09</v>
      </c>
      <c r="H329" s="38">
        <v>15.36</v>
      </c>
      <c r="I329" s="38">
        <v>11.36</v>
      </c>
      <c r="J329" s="38">
        <v>299.33</v>
      </c>
      <c r="K329" s="44" t="s">
        <v>190</v>
      </c>
      <c r="L329" s="52"/>
    </row>
    <row r="330" spans="1:13" ht="15.75" customHeight="1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3" ht="15.75" customHeight="1">
      <c r="A331" s="23"/>
      <c r="B331" s="15"/>
      <c r="C331" s="11"/>
      <c r="D331" s="7" t="s">
        <v>22</v>
      </c>
      <c r="E331" s="39" t="s">
        <v>61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62</v>
      </c>
      <c r="L331" s="53"/>
    </row>
    <row r="332" spans="1:13" ht="15.75" customHeight="1">
      <c r="A332" s="23"/>
      <c r="B332" s="15"/>
      <c r="C332" s="11"/>
      <c r="D332" s="7" t="s">
        <v>23</v>
      </c>
      <c r="E332" s="39" t="s">
        <v>49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3" ht="15.75" customHeight="1">
      <c r="A333" s="23"/>
      <c r="B333" s="15"/>
      <c r="C333" s="11"/>
      <c r="D333" s="7" t="s">
        <v>24</v>
      </c>
      <c r="E333" s="39" t="s">
        <v>65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3" ht="15.75" customHeight="1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3" ht="15.75" customHeight="1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3" ht="15.75" customHeight="1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78.17</v>
      </c>
      <c r="J336" s="19">
        <f t="shared" si="104"/>
        <v>648.88</v>
      </c>
      <c r="K336" s="46"/>
      <c r="L336" s="54">
        <v>97.74</v>
      </c>
    </row>
    <row r="337" spans="1:12" ht="15.75" customHeight="1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162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101</v>
      </c>
      <c r="L337" s="53"/>
    </row>
    <row r="338" spans="1:12" ht="15.75" customHeight="1">
      <c r="A338" s="23"/>
      <c r="B338" s="15"/>
      <c r="C338" s="11"/>
      <c r="D338" s="7" t="s">
        <v>27</v>
      </c>
      <c r="E338" s="39" t="s">
        <v>75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76</v>
      </c>
      <c r="L338" s="53"/>
    </row>
    <row r="339" spans="1:12" ht="15.75" customHeight="1">
      <c r="A339" s="23"/>
      <c r="B339" s="15"/>
      <c r="C339" s="11"/>
      <c r="D339" s="7" t="s">
        <v>28</v>
      </c>
      <c r="E339" s="39" t="s">
        <v>92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93</v>
      </c>
      <c r="L339" s="53"/>
    </row>
    <row r="340" spans="1:12" ht="15.75" customHeight="1">
      <c r="A340" s="23"/>
      <c r="B340" s="15"/>
      <c r="C340" s="11"/>
      <c r="D340" s="7" t="s">
        <v>29</v>
      </c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>
      <c r="A341" s="23"/>
      <c r="B341" s="15"/>
      <c r="C341" s="11"/>
      <c r="D341" s="7" t="s">
        <v>30</v>
      </c>
      <c r="E341" s="39" t="s">
        <v>71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>
      <c r="A342" s="23"/>
      <c r="B342" s="15"/>
      <c r="C342" s="11"/>
      <c r="D342" s="7" t="s">
        <v>31</v>
      </c>
      <c r="E342" s="39" t="s">
        <v>49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>
      <c r="A343" s="23"/>
      <c r="B343" s="15"/>
      <c r="C343" s="11"/>
      <c r="D343" s="7" t="s">
        <v>32</v>
      </c>
      <c r="E343" s="39" t="s">
        <v>50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97.74</v>
      </c>
    </row>
    <row r="347" spans="1:12" ht="15.75" customHeight="1" thickBot="1">
      <c r="A347" s="28">
        <f>A329</f>
        <v>4</v>
      </c>
      <c r="B347" s="29">
        <f>B329</f>
        <v>3</v>
      </c>
      <c r="C347" s="56" t="s">
        <v>4</v>
      </c>
      <c r="D347" s="66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165.12</v>
      </c>
      <c r="J347" s="31">
        <f t="shared" ref="J347" si="107">J336+J346</f>
        <v>1374.04</v>
      </c>
      <c r="K347" s="48"/>
      <c r="L347" s="31">
        <f>SUM(L336:L346)</f>
        <v>195.48</v>
      </c>
    </row>
    <row r="348" spans="1:12" ht="32.25" customHeight="1">
      <c r="A348" s="20">
        <v>4</v>
      </c>
      <c r="B348" s="21">
        <v>4</v>
      </c>
      <c r="C348" s="22" t="s">
        <v>20</v>
      </c>
      <c r="D348" s="5" t="s">
        <v>21</v>
      </c>
      <c r="E348" s="37" t="s">
        <v>192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114</v>
      </c>
      <c r="L348" s="52"/>
    </row>
    <row r="349" spans="1:12" ht="15.75" customHeight="1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>
      <c r="A350" s="23"/>
      <c r="B350" s="15"/>
      <c r="C350" s="11"/>
      <c r="D350" s="7" t="s">
        <v>22</v>
      </c>
      <c r="E350" s="39" t="s">
        <v>72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73</v>
      </c>
      <c r="L350" s="53"/>
    </row>
    <row r="351" spans="1:12" ht="15.75" customHeight="1">
      <c r="A351" s="23"/>
      <c r="B351" s="15"/>
      <c r="C351" s="11"/>
      <c r="D351" s="7" t="s">
        <v>23</v>
      </c>
      <c r="E351" s="39" t="s">
        <v>145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97.74</v>
      </c>
    </row>
    <row r="356" spans="1:12" ht="15.75" customHeight="1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106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193</v>
      </c>
      <c r="L356" s="53"/>
    </row>
    <row r="357" spans="1:12" ht="15.75" customHeight="1">
      <c r="A357" s="23"/>
      <c r="B357" s="15"/>
      <c r="C357" s="11"/>
      <c r="D357" s="7" t="s">
        <v>27</v>
      </c>
      <c r="E357" s="39" t="s">
        <v>105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143</v>
      </c>
      <c r="L357" s="53"/>
    </row>
    <row r="358" spans="1:12" ht="15.75" customHeight="1">
      <c r="A358" s="23"/>
      <c r="B358" s="15"/>
      <c r="C358" s="11"/>
      <c r="D358" s="7" t="s">
        <v>28</v>
      </c>
      <c r="E358" s="39" t="s">
        <v>163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70</v>
      </c>
      <c r="L358" s="53"/>
    </row>
    <row r="359" spans="1:12" ht="15.75" customHeight="1">
      <c r="A359" s="23"/>
      <c r="B359" s="15"/>
      <c r="C359" s="11"/>
      <c r="D359" s="7" t="s">
        <v>29</v>
      </c>
      <c r="E359" s="39" t="s">
        <v>164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165</v>
      </c>
      <c r="L359" s="53"/>
    </row>
    <row r="360" spans="1:12" ht="15.75" customHeight="1">
      <c r="A360" s="23"/>
      <c r="B360" s="15"/>
      <c r="C360" s="11"/>
      <c r="D360" s="7" t="s">
        <v>30</v>
      </c>
      <c r="E360" s="39" t="s">
        <v>103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78</v>
      </c>
      <c r="L360" s="53"/>
    </row>
    <row r="361" spans="1:12" ht="15.75" customHeight="1">
      <c r="A361" s="23"/>
      <c r="B361" s="15"/>
      <c r="C361" s="11"/>
      <c r="D361" s="7" t="s">
        <v>31</v>
      </c>
      <c r="E361" s="39" t="s">
        <v>49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>
      <c r="A362" s="23"/>
      <c r="B362" s="15"/>
      <c r="C362" s="11"/>
      <c r="D362" s="7" t="s">
        <v>32</v>
      </c>
      <c r="E362" s="39" t="s">
        <v>50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>
      <c r="A365" s="24"/>
      <c r="B365" s="17"/>
      <c r="C365" s="8"/>
      <c r="D365" s="18" t="s">
        <v>33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97.74</v>
      </c>
    </row>
    <row r="366" spans="1:12" ht="15.75" customHeight="1" thickBot="1">
      <c r="A366" s="28">
        <f>A348</f>
        <v>4</v>
      </c>
      <c r="B366" s="29">
        <f>B348</f>
        <v>4</v>
      </c>
      <c r="C366" s="56" t="s">
        <v>4</v>
      </c>
      <c r="D366" s="66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f>SUM(L355:L365)</f>
        <v>195.48</v>
      </c>
    </row>
    <row r="367" spans="1:12" ht="15.75" customHeight="1">
      <c r="A367" s="20">
        <v>4</v>
      </c>
      <c r="B367" s="21">
        <v>5</v>
      </c>
      <c r="C367" s="22" t="s">
        <v>20</v>
      </c>
      <c r="D367" s="5" t="s">
        <v>21</v>
      </c>
      <c r="E367" s="37" t="s">
        <v>115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104</v>
      </c>
      <c r="L367" s="52"/>
    </row>
    <row r="368" spans="1:12" ht="15.75" customHeight="1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3" ht="15.75" customHeight="1">
      <c r="A369" s="23"/>
      <c r="B369" s="15"/>
      <c r="C369" s="11"/>
      <c r="D369" s="7" t="s">
        <v>22</v>
      </c>
      <c r="E369" s="39" t="s">
        <v>81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82</v>
      </c>
      <c r="L369" s="53"/>
    </row>
    <row r="370" spans="1:13" ht="15.75" customHeight="1">
      <c r="A370" s="23"/>
      <c r="B370" s="15"/>
      <c r="C370" s="11"/>
      <c r="D370" s="7" t="s">
        <v>23</v>
      </c>
      <c r="E370" s="39" t="s">
        <v>111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3" ht="15.75" customHeight="1">
      <c r="A371" s="23"/>
      <c r="B371" s="15"/>
      <c r="C371" s="11"/>
      <c r="D371" s="7" t="s">
        <v>24</v>
      </c>
      <c r="E371" s="39" t="s">
        <v>65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3" ht="15.75" customHeight="1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3" ht="15.75" customHeight="1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3" ht="15.75" customHeight="1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97.74</v>
      </c>
    </row>
    <row r="375" spans="1:13" ht="15.75" customHeight="1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194</v>
      </c>
      <c r="F375" s="40">
        <v>60</v>
      </c>
      <c r="G375" s="40">
        <v>0.99</v>
      </c>
      <c r="H375" s="40">
        <v>4.0999999999999996</v>
      </c>
      <c r="I375" s="40">
        <v>9.9499999999999993</v>
      </c>
      <c r="J375" s="40">
        <v>48.2</v>
      </c>
      <c r="K375" s="45" t="s">
        <v>83</v>
      </c>
      <c r="L375" s="53"/>
      <c r="M375" s="55"/>
    </row>
    <row r="376" spans="1:13" ht="15.75" customHeight="1">
      <c r="A376" s="23"/>
      <c r="B376" s="15"/>
      <c r="C376" s="11"/>
      <c r="D376" s="7" t="s">
        <v>27</v>
      </c>
      <c r="E376" s="39" t="s">
        <v>146</v>
      </c>
      <c r="F376" s="40">
        <v>210</v>
      </c>
      <c r="G376" s="40">
        <v>3.54</v>
      </c>
      <c r="H376" s="40">
        <v>8.59</v>
      </c>
      <c r="I376" s="40">
        <v>13.69</v>
      </c>
      <c r="J376" s="40">
        <v>120.59</v>
      </c>
      <c r="K376" s="45" t="s">
        <v>94</v>
      </c>
      <c r="L376" s="53"/>
      <c r="M376" s="55"/>
    </row>
    <row r="377" spans="1:13" ht="15.75" customHeight="1">
      <c r="A377" s="23"/>
      <c r="B377" s="15"/>
      <c r="C377" s="11"/>
      <c r="D377" s="7" t="s">
        <v>28</v>
      </c>
      <c r="E377" s="39" t="s">
        <v>203</v>
      </c>
      <c r="F377" s="40">
        <v>120</v>
      </c>
      <c r="G377" s="40">
        <v>12.75</v>
      </c>
      <c r="H377" s="40">
        <v>10.92</v>
      </c>
      <c r="I377" s="40">
        <v>7.76</v>
      </c>
      <c r="J377" s="40">
        <v>171.76</v>
      </c>
      <c r="K377" s="45" t="s">
        <v>204</v>
      </c>
      <c r="L377" s="53"/>
      <c r="M377" s="55"/>
    </row>
    <row r="378" spans="1:13" ht="15.75" customHeight="1">
      <c r="A378" s="23"/>
      <c r="B378" s="15"/>
      <c r="C378" s="11"/>
      <c r="D378" s="7" t="s">
        <v>29</v>
      </c>
      <c r="E378" s="39" t="s">
        <v>96</v>
      </c>
      <c r="F378" s="40">
        <v>150</v>
      </c>
      <c r="G378" s="40">
        <v>3.17</v>
      </c>
      <c r="H378" s="40">
        <v>4.28</v>
      </c>
      <c r="I378" s="40">
        <v>35.32</v>
      </c>
      <c r="J378" s="40">
        <v>202.05</v>
      </c>
      <c r="K378" s="45" t="s">
        <v>97</v>
      </c>
      <c r="L378" s="53"/>
      <c r="M378" s="55"/>
    </row>
    <row r="379" spans="1:13" ht="15.75" customHeight="1">
      <c r="A379" s="23"/>
      <c r="B379" s="15"/>
      <c r="C379" s="11"/>
      <c r="D379" s="7" t="s">
        <v>30</v>
      </c>
      <c r="E379" s="39" t="s">
        <v>87</v>
      </c>
      <c r="F379" s="40">
        <v>200</v>
      </c>
      <c r="G379" s="40">
        <v>0.16</v>
      </c>
      <c r="H379" s="40">
        <v>0.16</v>
      </c>
      <c r="I379" s="40">
        <v>11.9</v>
      </c>
      <c r="J379" s="40">
        <v>62.69</v>
      </c>
      <c r="K379" s="45" t="s">
        <v>78</v>
      </c>
      <c r="L379" s="53"/>
      <c r="M379" s="55"/>
    </row>
    <row r="380" spans="1:13" ht="15.75" customHeight="1">
      <c r="A380" s="23"/>
      <c r="B380" s="15"/>
      <c r="C380" s="11"/>
      <c r="D380" s="7" t="s">
        <v>31</v>
      </c>
      <c r="E380" s="39" t="s">
        <v>49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  <c r="M380" s="55"/>
    </row>
    <row r="381" spans="1:13" ht="15.75" customHeight="1">
      <c r="A381" s="23"/>
      <c r="B381" s="15"/>
      <c r="C381" s="11"/>
      <c r="D381" s="7" t="s">
        <v>32</v>
      </c>
      <c r="E381" s="39" t="s">
        <v>50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3" ht="15.75" customHeight="1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3" ht="15.75" customHeight="1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3" ht="15.75" customHeight="1">
      <c r="A384" s="24"/>
      <c r="B384" s="17"/>
      <c r="C384" s="8"/>
      <c r="D384" s="18" t="s">
        <v>33</v>
      </c>
      <c r="E384" s="9"/>
      <c r="F384" s="19">
        <f>SUM(F375:F383)</f>
        <v>840</v>
      </c>
      <c r="G384" s="19">
        <f t="shared" ref="G384:J384" si="113">SUM(G375:G383)</f>
        <v>27.410000000000004</v>
      </c>
      <c r="H384" s="19">
        <f t="shared" si="113"/>
        <v>29.05</v>
      </c>
      <c r="I384" s="19">
        <f t="shared" si="113"/>
        <v>124.62</v>
      </c>
      <c r="J384" s="19">
        <f t="shared" si="113"/>
        <v>825.29</v>
      </c>
      <c r="K384" s="46"/>
      <c r="L384" s="54">
        <v>97.74</v>
      </c>
    </row>
    <row r="385" spans="1:12" ht="15.75" customHeight="1" thickBot="1">
      <c r="A385" s="28">
        <f>A367</f>
        <v>4</v>
      </c>
      <c r="B385" s="29">
        <f>B367</f>
        <v>5</v>
      </c>
      <c r="C385" s="56" t="s">
        <v>4</v>
      </c>
      <c r="D385" s="66"/>
      <c r="E385" s="30"/>
      <c r="F385" s="31">
        <f>F374+F384</f>
        <v>1390</v>
      </c>
      <c r="G385" s="31">
        <f t="shared" ref="G385:H385" si="114">G374+G384</f>
        <v>51.370000000000005</v>
      </c>
      <c r="H385" s="31">
        <f t="shared" si="114"/>
        <v>47.94</v>
      </c>
      <c r="I385" s="31">
        <f>I374+I384</f>
        <v>200.98000000000002</v>
      </c>
      <c r="J385" s="31">
        <f t="shared" ref="J385" si="115">J374+J384</f>
        <v>1407.63</v>
      </c>
      <c r="K385" s="48"/>
      <c r="L385" s="50">
        <f>SUM(L374:L384)</f>
        <v>195.48</v>
      </c>
    </row>
    <row r="386" spans="1:12" ht="13.5" customHeight="1" thickBot="1">
      <c r="A386" s="26"/>
      <c r="B386" s="27"/>
      <c r="C386" s="63" t="s">
        <v>5</v>
      </c>
      <c r="D386" s="64"/>
      <c r="E386" s="65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1332.5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50.278000000000006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43.253999999999998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180.816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1339.6524999999999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" right="0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2024-10-16T08:06:36Z</cp:lastPrinted>
  <dcterms:created xsi:type="dcterms:W3CDTF">2022-05-16T14:23:56Z</dcterms:created>
  <dcterms:modified xsi:type="dcterms:W3CDTF">2025-01-23T12:56:47Z</dcterms:modified>
</cp:coreProperties>
</file>