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Питание\"/>
    </mc:Choice>
  </mc:AlternateContent>
  <bookViews>
    <workbookView xWindow="0" yWindow="0" windowWidth="2049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<sst xmlns="http://schemas.openxmlformats.org/spreadsheetml/2006/main" count="701" uniqueCount="196">
  <si>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</si>
  <si>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</si>
  <si>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</si>
  <si>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</si>
  <si>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</si>
  <si>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</si>
  <si>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</si>
  <si>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</si>
  <si>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</si>
  <si>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</si>
  <si>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</si>
  <si>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</si>
  <si>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</si>
  <si>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</si>
  <si>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</si>
  <si>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</si>
  <si>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</si>
  <si>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</si>
  <si>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</si>
  <si>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</si>
  <si>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</si>
  <si>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</si>
  <si>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</si>
  <si>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</si>
  <si>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</si>
  <si>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</si>
  <si>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</si>
  <si>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</si>
  <si>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</si>
  <si>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</si>
  <si>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</si>
  <si>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</si>
  <si>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</si>
  <si>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</si>
  <si>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</si>
  <si>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</si>
  <si>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</si>
  <si>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</si>
  <si>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</si>
  <si>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</si>
  <si>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</si>
  <si>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</si>
  <si>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</si>
  <si>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</si>
  <si>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</si>
  <si>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</si>
  <si>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</si>
  <si>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</si>
  <si>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</si>
  <si>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</si>
  <si>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</si>
  <si>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</si>
  <si>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</si>
  <si>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</si>
  <si>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</si>
  <si>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</si>
  <si>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</si>
  <si>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</si>
  <si>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</si>
  <si>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</si>
  <si>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</si>
  <si>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</si>
  <si>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213/М/ССЖ, 71/М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</si>
  <si>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</si>
  <si>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</si>
  <si>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</si>
  <si>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</si>
  <si>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</si>
  <si>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</si>
  <si>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</si>
  <si>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</si>
  <si>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</si>
  <si>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</si>
  <si>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</si>
  <si>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</si>
  <si>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</si>
  <si>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</si>
  <si>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</si>
  <si>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</si>
  <si>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</si>
  <si>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</si>
  <si>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</si>
  <si>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</si>
  <si>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</si>
  <si>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</si>
  <si>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 xml:space="preserve">Салат из белокочанной капусты </t>
  </si>
  <si>
    <t>45/М/ССЖ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</si>
  <si>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</si>
  <si>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</si>
  <si>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</si>
  <si>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</si>
  <si>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</si>
  <si>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</si>
  <si>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62/М/ССЖ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</si>
  <si>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</si>
  <si>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</si>
  <si>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</si>
  <si>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</si>
  <si>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</si>
  <si>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</si>
  <si>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</si>
  <si>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</si>
  <si>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Омлет с сыром, подгарнировка из свежих огурцов</t>
  </si>
  <si>
    <t>211/М/ССЖ,71/М</t>
  </si>
  <si>
    <t>Салат из свеклы с сыром</t>
  </si>
  <si>
    <t>50/М/ССЖ</t>
  </si>
  <si>
    <t>Салат картофельный с морковью и зеленым горошком</t>
  </si>
  <si>
    <t>40/М/ССЖ</t>
  </si>
  <si>
    <t>Компот из вишни</t>
  </si>
  <si>
    <t>222/М/ССЖ</t>
  </si>
  <si>
    <t>Суп рыбный</t>
  </si>
  <si>
    <t>Салат из квашеной капусты со свеклой</t>
  </si>
  <si>
    <t>7/И</t>
  </si>
  <si>
    <t>Суп картофельный с фасолью на курином бульоне</t>
  </si>
  <si>
    <t>Плов с отварной птицей, салат морковный</t>
  </si>
  <si>
    <t>291/М/ССЖ, 62/М/ССЖ</t>
  </si>
  <si>
    <t>210/М/ССЖ,71/М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</si>
  <si>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</si>
  <si>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</si>
  <si>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</si>
  <si>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99/К/ССЖ</t>
  </si>
  <si>
    <t>Котлеты домашние с соусом сметанно-томатным</t>
  </si>
  <si>
    <t>271/М/ССЖ</t>
  </si>
  <si>
    <t>Омлет натуральный, подгарнировка из свежих огурцов</t>
  </si>
  <si>
    <t>Биточки из говядины и мяса птицы с соусом сметанно-томатным, Каша гречневая рассыпчатая, салат морковный</t>
  </si>
  <si>
    <t>269/М/ССЖ,171/М/ССЖ,62/М/ССЖ</t>
  </si>
  <si>
    <t>Пудинг из творога (запеченный) с соусом кисельным из ягод</t>
  </si>
  <si>
    <t>Салат из белокачанной капусты</t>
  </si>
  <si>
    <t>Цена</t>
  </si>
  <si>
    <t>Каша вязкая молочная из пшеной крупы</t>
  </si>
  <si>
    <t>Бутерброд с  сыром</t>
  </si>
  <si>
    <t>Кисломол.</t>
  </si>
  <si>
    <t>Йогурт</t>
  </si>
  <si>
    <t>Курица запеченая с соусом</t>
  </si>
  <si>
    <t>288/М/ССЖ</t>
  </si>
  <si>
    <t>Компот из сухофруктов</t>
  </si>
  <si>
    <t>Плов с отварной птицей,свежий огурец</t>
  </si>
  <si>
    <t>Компот из яблок</t>
  </si>
  <si>
    <t>Салат из моркои с чесночком и растительным маслом</t>
  </si>
  <si>
    <t>Биточки из курицы с соусом</t>
  </si>
  <si>
    <t>Капуста тушеная</t>
  </si>
  <si>
    <t>71/М/ССЖ</t>
  </si>
  <si>
    <t>Огурец Свежий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</si>
  <si>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</si>
  <si>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</si>
  <si>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</si>
  <si>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</si>
  <si>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Котлета рыбная Дружба в сметанном соусе,картофель отварной,огурец свежий</t>
  </si>
  <si>
    <t>Кисель плодовоягодный</t>
  </si>
  <si>
    <t>352/М/ССЖ</t>
  </si>
  <si>
    <t>Макароник с курицей</t>
  </si>
  <si>
    <t>238/М/ССЖ</t>
  </si>
  <si>
    <t>Груша</t>
  </si>
  <si>
    <t>Салат из моркови,свёклы,капусты с чесноком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</si>
  <si>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</si>
  <si>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</si>
  <si>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</si>
  <si>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>Курица запеченая с соусом,макароны отварные,помидор свежий</t>
  </si>
  <si>
    <t>294/М/ССЖ,202/М/ССЖ,71/М/ССЖ</t>
  </si>
  <si>
    <t xml:space="preserve">Котлета из говядины и мяса птицы с соусом томатным </t>
  </si>
  <si>
    <t>Биточки мясные с соусом сметанно-томатным, каша гречневая, салат Осенний</t>
  </si>
  <si>
    <t>269/М/ССЖ,171/М/ССЖ,99/К/ССЖ</t>
  </si>
  <si>
    <t>83/М/ССЖ</t>
  </si>
  <si>
    <t>Манник из творога (запеченный) с соусом ванильным</t>
  </si>
  <si>
    <t xml:space="preserve">Хлеб пшеничный </t>
  </si>
  <si>
    <t>Соленый огурец</t>
  </si>
  <si>
    <t>Рассольник ленинградский на курином бульоне со сметаной</t>
  </si>
  <si>
    <t>Каша вязкая молочная из манной крупы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</si>
  <si>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</si>
  <si>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</si>
  <si>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</si>
  <si>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</si>
  <si>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Салат из капусты с морковью и кукурузой</t>
  </si>
  <si>
    <t>Салат с  морковью и чесноком</t>
  </si>
  <si>
    <t>Капуста тушеная с мясом</t>
  </si>
  <si>
    <t>Лапшевник с омлетом и сыром, подгарнировка из помидор свежих</t>
  </si>
  <si>
    <t>280/М/ССЖ,70/М</t>
  </si>
  <si>
    <t>Чай с лимоном</t>
  </si>
  <si>
    <t xml:space="preserve">Суп гороховый с картофелем на курином бульоне </t>
  </si>
  <si>
    <t>Компот из с/м ягоды</t>
  </si>
  <si>
    <t>Биточки мясные с соусом сметанно-томатным, каша гречневая, свежий огурец</t>
  </si>
  <si>
    <t>294/М/ССЖ,171/М/ССЖ,71/К/ССЖ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</si>
  <si>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</si>
  <si>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</si>
  <si>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</si>
  <si>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</si>
  <si>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</si>
  <si>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овощной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</si>
  <si>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</si>
  <si>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</si>
  <si>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</si>
  <si>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</si>
  <si>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298/ССЖ</t>
  </si>
  <si>
    <t>МБОУ "Маршальская СОШ"</t>
  </si>
  <si>
    <t>ИСП об. Дир.</t>
  </si>
  <si>
    <t>Срибная Е.В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</si>
</sst>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4" borderId="0" xfId="0" applyFont="1" applyFill="1"/>
    <xf numFmtId="0" fontId="2" fillId="5" borderId="0" xfId="0" applyFont="1" applyFill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3" t="s">
        <v>193</v>
      </c>
      <c r="D1" s="64"/>
      <c r="E1" s="64"/>
      <c r="F1" s="12" t="s">
        <v>16</v>
      </c>
      <c r="G1" s="2" t="s">
        <v>17</v>
      </c>
      <c r="H1" s="65" t="s">
        <v>194</v>
      </c>
      <c r="I1" s="65"/>
      <c r="J1" s="65"/>
      <c r="K1" s="65"/>
    </row>
    <row r="2" spans="1:12" ht="18" x14ac:dyDescent="0.2">
      <c r="A2" s="34" t="s">
        <v>6</v>
      </c>
      <c r="C2" s="2"/>
      <c r="G2" s="2" t="s">
        <v>18</v>
      </c>
      <c r="H2" s="65" t="s">
        <v>195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7">
        <v>45216</v>
      </c>
      <c r="I3" s="66"/>
      <c r="J3" s="66"/>
      <c r="K3" s="66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128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129</v>
      </c>
      <c r="F6" s="38">
        <v>200</v>
      </c>
      <c r="G6" s="38">
        <v>4.88</v>
      </c>
      <c r="H6" s="38">
        <v>5.99</v>
      </c>
      <c r="I6" s="38">
        <v>40.53</v>
      </c>
      <c r="J6" s="38">
        <v>256.02999999999997</v>
      </c>
      <c r="K6" s="44" t="s">
        <v>35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37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38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5"/>
      <c r="L10" s="53"/>
    </row>
    <row r="11" spans="1:12" ht="15" x14ac:dyDescent="0.25">
      <c r="A11" s="23"/>
      <c r="B11" s="15"/>
      <c r="C11" s="11"/>
      <c r="D11" s="6" t="s">
        <v>36</v>
      </c>
      <c r="E11" s="39" t="s">
        <v>130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41</v>
      </c>
      <c r="L11" s="53"/>
    </row>
    <row r="12" spans="1:12" ht="15" x14ac:dyDescent="0.25">
      <c r="A12" s="23"/>
      <c r="B12" s="15"/>
      <c r="C12" s="11"/>
      <c r="D12" s="6" t="s">
        <v>131</v>
      </c>
      <c r="E12" s="39" t="s">
        <v>132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I13" si="0">SUM(G6:G12)</f>
        <v>19.72</v>
      </c>
      <c r="H13" s="19">
        <f t="shared" si="0"/>
        <v>14.83</v>
      </c>
      <c r="I13" s="19">
        <f t="shared" si="0"/>
        <v>75.05</v>
      </c>
      <c r="J13" s="19">
        <f>SUM(J6:J12)</f>
        <v>511.96999999999997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42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43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44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45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133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134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99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100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135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80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50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51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60" t="s">
        <v>4</v>
      </c>
      <c r="D24" s="62"/>
      <c r="E24" s="30"/>
      <c r="F24" s="31">
        <f>F13+F23</f>
        <v>1305</v>
      </c>
      <c r="G24" s="31">
        <f t="shared" ref="G24:L24" si="2">G13+G23</f>
        <v>43.449999999999996</v>
      </c>
      <c r="H24" s="31">
        <f t="shared" si="2"/>
        <v>42.8</v>
      </c>
      <c r="I24" s="31">
        <f t="shared" si="2"/>
        <v>183.10999999999999</v>
      </c>
      <c r="J24" s="31">
        <f t="shared" si="2"/>
        <v>1289.21</v>
      </c>
      <c r="K24" s="48"/>
      <c r="L24" s="31">
        <f t="shared" si="2"/>
        <v>184.94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136</v>
      </c>
      <c r="F25" s="40">
        <v>260</v>
      </c>
      <c r="G25" s="40">
        <v>19.59</v>
      </c>
      <c r="H25" s="40">
        <v>13.49</v>
      </c>
      <c r="I25" s="40">
        <v>38.630000000000003</v>
      </c>
      <c r="J25" s="40">
        <v>351.29</v>
      </c>
      <c r="K25" s="45" t="s">
        <v>79</v>
      </c>
      <c r="L25" s="53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137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80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50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23.75</v>
      </c>
      <c r="H32" s="19">
        <f t="shared" ref="H32" si="4">SUM(H25:H31)</f>
        <v>14.03</v>
      </c>
      <c r="I32" s="19">
        <f t="shared" ref="I32" si="5">SUM(I25:I31)</f>
        <v>77.73</v>
      </c>
      <c r="J32" s="19">
        <f t="shared" ref="J32" si="6">SUM(J25:J31)</f>
        <v>530.58000000000004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138</v>
      </c>
      <c r="F33" s="40">
        <v>60</v>
      </c>
      <c r="G33" s="40">
        <v>0.98</v>
      </c>
      <c r="H33" s="40">
        <v>2.3199999999999998</v>
      </c>
      <c r="I33" s="40">
        <v>5.85</v>
      </c>
      <c r="J33" s="40">
        <v>47.96</v>
      </c>
      <c r="K33" s="45" t="s">
        <v>86</v>
      </c>
      <c r="L33" s="53"/>
    </row>
    <row r="34" spans="1:12" ht="15" x14ac:dyDescent="0.25">
      <c r="A34" s="14"/>
      <c r="B34" s="15"/>
      <c r="C34" s="11"/>
      <c r="D34" s="7" t="s">
        <v>27</v>
      </c>
      <c r="E34" s="39" t="s">
        <v>70</v>
      </c>
      <c r="F34" s="40">
        <v>200</v>
      </c>
      <c r="G34" s="40">
        <v>4.1100000000000003</v>
      </c>
      <c r="H34" s="40">
        <v>5.75</v>
      </c>
      <c r="I34" s="40">
        <v>16.670000000000002</v>
      </c>
      <c r="J34" s="40">
        <v>135.19</v>
      </c>
      <c r="K34" s="45" t="s">
        <v>71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139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46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140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47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60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61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50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51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7">SUM(G33:G41)</f>
        <v>24.799999999999997</v>
      </c>
      <c r="H42" s="19">
        <f t="shared" ref="H42" si="8">SUM(H33:H41)</f>
        <v>21.27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0" t="s">
        <v>4</v>
      </c>
      <c r="D43" s="62"/>
      <c r="E43" s="30"/>
      <c r="F43" s="31">
        <f>F32+F42</f>
        <v>1280</v>
      </c>
      <c r="G43" s="31">
        <f t="shared" ref="G43" si="11">G32+G42</f>
        <v>48.55</v>
      </c>
      <c r="H43" s="31">
        <f t="shared" ref="H43" si="12">H32+H42</f>
        <v>35.299999999999997</v>
      </c>
      <c r="I43" s="31">
        <f t="shared" ref="I43" si="13">I32+I42</f>
        <v>180.05</v>
      </c>
      <c r="J43" s="31">
        <f t="shared" ref="J43" si="14">J32+J42</f>
        <v>1294.69</v>
      </c>
      <c r="K43" s="48"/>
      <c r="L43" s="31">
        <f>SUM(L32:L42)</f>
        <v>184.94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102</v>
      </c>
      <c r="F44" s="38">
        <v>210</v>
      </c>
      <c r="G44" s="38">
        <v>17.73</v>
      </c>
      <c r="H44" s="38">
        <v>8.92</v>
      </c>
      <c r="I44" s="38">
        <v>14.51</v>
      </c>
      <c r="J44" s="38">
        <v>209.11</v>
      </c>
      <c r="K44" s="44" t="s">
        <v>62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63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64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65</v>
      </c>
      <c r="F47" s="40">
        <v>60</v>
      </c>
      <c r="G47" s="40">
        <v>4.08</v>
      </c>
      <c r="H47" s="40">
        <v>7.75</v>
      </c>
      <c r="I47" s="40">
        <v>26.13</v>
      </c>
      <c r="J47" s="40">
        <v>191.1</v>
      </c>
      <c r="K47" s="45" t="s">
        <v>66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67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40</v>
      </c>
      <c r="L48" s="53"/>
    </row>
    <row r="49" spans="1:13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3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3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71.05</v>
      </c>
      <c r="J51" s="19">
        <f t="shared" ref="J51" si="18">SUM(J44:J50)</f>
        <v>574.76</v>
      </c>
      <c r="K51" s="46"/>
      <c r="L51" s="54">
        <v>92.47</v>
      </c>
    </row>
    <row r="52" spans="1:13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142</v>
      </c>
      <c r="F52" s="40">
        <v>60</v>
      </c>
      <c r="G52" s="40">
        <v>0.69</v>
      </c>
      <c r="H52" s="40">
        <v>5.13</v>
      </c>
      <c r="I52" s="40">
        <v>4.33</v>
      </c>
      <c r="J52" s="40">
        <v>7.1</v>
      </c>
      <c r="K52" s="45" t="s">
        <v>141</v>
      </c>
      <c r="L52" s="53"/>
      <c r="M52" s="55"/>
    </row>
    <row r="53" spans="1:13" ht="25.5" x14ac:dyDescent="0.25">
      <c r="A53" s="23"/>
      <c r="B53" s="15"/>
      <c r="C53" s="11"/>
      <c r="D53" s="7" t="s">
        <v>27</v>
      </c>
      <c r="E53" s="39" t="s">
        <v>55</v>
      </c>
      <c r="F53" s="40">
        <v>210</v>
      </c>
      <c r="G53" s="40">
        <v>3.41</v>
      </c>
      <c r="H53" s="40">
        <v>7.03</v>
      </c>
      <c r="I53" s="40">
        <v>7.78</v>
      </c>
      <c r="J53" s="40">
        <v>128.54</v>
      </c>
      <c r="K53" s="45" t="s">
        <v>56</v>
      </c>
      <c r="L53" s="53"/>
    </row>
    <row r="54" spans="1:13" ht="15" x14ac:dyDescent="0.25">
      <c r="A54" s="23"/>
      <c r="B54" s="15"/>
      <c r="C54" s="11"/>
      <c r="D54" s="7" t="s">
        <v>28</v>
      </c>
      <c r="E54" s="39" t="s">
        <v>143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57</v>
      </c>
      <c r="L54" s="53"/>
    </row>
    <row r="55" spans="1:13" ht="15" x14ac:dyDescent="0.25">
      <c r="A55" s="23"/>
      <c r="B55" s="15"/>
      <c r="C55" s="11"/>
      <c r="D55" s="7" t="s">
        <v>29</v>
      </c>
      <c r="E55" s="39" t="s">
        <v>58</v>
      </c>
      <c r="F55" s="40">
        <v>150</v>
      </c>
      <c r="G55" s="40">
        <v>6.57</v>
      </c>
      <c r="H55" s="40">
        <v>3.17</v>
      </c>
      <c r="I55" s="40">
        <v>29.72</v>
      </c>
      <c r="J55" s="40">
        <v>173.38</v>
      </c>
      <c r="K55" s="45" t="s">
        <v>59</v>
      </c>
      <c r="L55" s="53"/>
    </row>
    <row r="56" spans="1:13" ht="15" x14ac:dyDescent="0.25">
      <c r="A56" s="23"/>
      <c r="B56" s="15"/>
      <c r="C56" s="11"/>
      <c r="D56" s="7" t="s">
        <v>30</v>
      </c>
      <c r="E56" s="39" t="s">
        <v>137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80</v>
      </c>
      <c r="L56" s="53"/>
    </row>
    <row r="57" spans="1:13" ht="15" x14ac:dyDescent="0.25">
      <c r="A57" s="23"/>
      <c r="B57" s="15"/>
      <c r="C57" s="11"/>
      <c r="D57" s="7" t="s">
        <v>31</v>
      </c>
      <c r="E57" s="39" t="s">
        <v>50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3" ht="15" x14ac:dyDescent="0.25">
      <c r="A58" s="23"/>
      <c r="B58" s="15"/>
      <c r="C58" s="11"/>
      <c r="D58" s="7" t="s">
        <v>32</v>
      </c>
      <c r="E58" s="39" t="s">
        <v>51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3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3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3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30.02</v>
      </c>
      <c r="I61" s="19">
        <f t="shared" ref="I61" si="21">SUM(I52:I60)</f>
        <v>91.72</v>
      </c>
      <c r="J61" s="19">
        <f t="shared" ref="J61" si="22">SUM(J52:J60)</f>
        <v>693.69999999999993</v>
      </c>
      <c r="K61" s="46"/>
      <c r="L61" s="54">
        <v>92.47</v>
      </c>
    </row>
    <row r="62" spans="1:13" ht="15.75" customHeight="1" thickBot="1" x14ac:dyDescent="0.25">
      <c r="A62" s="28">
        <f>A44</f>
        <v>1</v>
      </c>
      <c r="B62" s="29">
        <f>B44</f>
        <v>3</v>
      </c>
      <c r="C62" s="60" t="s">
        <v>4</v>
      </c>
      <c r="D62" s="62"/>
      <c r="E62" s="30"/>
      <c r="F62" s="31">
        <f>F51+F61</f>
        <v>1400</v>
      </c>
      <c r="G62" s="31">
        <f t="shared" ref="G62" si="23">G51+G61</f>
        <v>53.75</v>
      </c>
      <c r="H62" s="31">
        <f t="shared" ref="H62" si="24">H51+H61</f>
        <v>50.14</v>
      </c>
      <c r="I62" s="31">
        <f t="shared" ref="I62" si="25">I51+I61</f>
        <v>162.76999999999998</v>
      </c>
      <c r="J62" s="31">
        <f t="shared" ref="J62" si="26">J51+J61</f>
        <v>1268.46</v>
      </c>
      <c r="K62" s="48"/>
      <c r="L62" s="31">
        <f>SUM(L51:L61)</f>
        <v>184.94</v>
      </c>
    </row>
    <row r="63" spans="1:13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81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82</v>
      </c>
      <c r="L63" s="52"/>
    </row>
    <row r="64" spans="1:13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83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84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65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66</v>
      </c>
      <c r="L66" s="53"/>
    </row>
    <row r="67" spans="1:12" ht="15" x14ac:dyDescent="0.25">
      <c r="A67" s="23"/>
      <c r="B67" s="15"/>
      <c r="C67" s="11"/>
      <c r="D67" s="7" t="s">
        <v>24</v>
      </c>
      <c r="E67" s="39" t="s">
        <v>67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40</v>
      </c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104</v>
      </c>
      <c r="F71" s="40">
        <v>60</v>
      </c>
      <c r="G71" s="40">
        <v>1.05</v>
      </c>
      <c r="H71" s="40">
        <v>3.13</v>
      </c>
      <c r="I71" s="40">
        <v>5.64</v>
      </c>
      <c r="J71" s="40">
        <v>55.34</v>
      </c>
      <c r="K71" s="45" t="s">
        <v>76</v>
      </c>
      <c r="L71" s="53"/>
    </row>
    <row r="72" spans="1:12" ht="15" x14ac:dyDescent="0.25">
      <c r="A72" s="23"/>
      <c r="B72" s="15"/>
      <c r="C72" s="11"/>
      <c r="D72" s="7" t="s">
        <v>27</v>
      </c>
      <c r="E72" s="39" t="s">
        <v>144</v>
      </c>
      <c r="F72" s="40">
        <v>200</v>
      </c>
      <c r="G72" s="40">
        <v>6.51</v>
      </c>
      <c r="H72" s="40">
        <v>3.82</v>
      </c>
      <c r="I72" s="40">
        <v>15.47</v>
      </c>
      <c r="J72" s="40">
        <v>122.61</v>
      </c>
      <c r="K72" s="45" t="s">
        <v>87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145</v>
      </c>
      <c r="F73" s="40">
        <v>200</v>
      </c>
      <c r="G73" s="40">
        <v>19.59</v>
      </c>
      <c r="H73" s="40">
        <v>13.49</v>
      </c>
      <c r="I73" s="40">
        <v>38.630000000000003</v>
      </c>
      <c r="J73" s="40">
        <v>351.29</v>
      </c>
      <c r="K73" s="45" t="s">
        <v>79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146</v>
      </c>
      <c r="F75" s="40">
        <v>200</v>
      </c>
      <c r="G75" s="40">
        <v>0.16</v>
      </c>
      <c r="H75" s="40">
        <v>0.04</v>
      </c>
      <c r="I75" s="40">
        <v>13.1</v>
      </c>
      <c r="J75" s="40">
        <v>54.29</v>
      </c>
      <c r="K75" s="45" t="s">
        <v>80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50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51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1">SUM(G71:G79)</f>
        <v>32.11</v>
      </c>
      <c r="H80" s="19">
        <f t="shared" ref="H80" si="32">SUM(H71:H79)</f>
        <v>21.179999999999996</v>
      </c>
      <c r="I80" s="19">
        <f t="shared" ref="I80" si="33">SUM(I71:I79)</f>
        <v>105.24</v>
      </c>
      <c r="J80" s="19">
        <f t="shared" ref="J80" si="34">SUM(J71:J79)</f>
        <v>738.53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0" t="s">
        <v>4</v>
      </c>
      <c r="D81" s="62"/>
      <c r="E81" s="30"/>
      <c r="F81" s="31">
        <f>F70+F80</f>
        <v>1280</v>
      </c>
      <c r="G81" s="31">
        <f t="shared" ref="G81" si="35">G70+G80</f>
        <v>55.210000000000008</v>
      </c>
      <c r="H81" s="31">
        <f t="shared" ref="H81" si="36">H70+H80</f>
        <v>39.629999999999995</v>
      </c>
      <c r="I81" s="31">
        <f t="shared" ref="I81" si="37">I70+I80</f>
        <v>178.32</v>
      </c>
      <c r="J81" s="31">
        <f t="shared" ref="J81" si="38">J70+J80</f>
        <v>1299.9499999999998</v>
      </c>
      <c r="K81" s="48"/>
      <c r="L81" s="31">
        <f>SUM(L70:L80)</f>
        <v>184.94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147</v>
      </c>
      <c r="F82" s="38">
        <v>300</v>
      </c>
      <c r="G82" s="38">
        <v>15.23</v>
      </c>
      <c r="H82" s="38">
        <v>22.88</v>
      </c>
      <c r="I82" s="38">
        <v>42.44</v>
      </c>
      <c r="J82" s="38">
        <v>339</v>
      </c>
      <c r="K82" s="44" t="s">
        <v>82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148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149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65</v>
      </c>
      <c r="F85" s="40">
        <v>50</v>
      </c>
      <c r="G85" s="40">
        <v>3.28</v>
      </c>
      <c r="H85" s="40">
        <v>7.65</v>
      </c>
      <c r="I85" s="40">
        <v>20.93</v>
      </c>
      <c r="J85" s="40">
        <v>166.1</v>
      </c>
      <c r="K85" s="45" t="s">
        <v>66</v>
      </c>
      <c r="L85" s="53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5"/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24.310000000000002</v>
      </c>
      <c r="H89" s="19">
        <f t="shared" ref="H89" si="40">SUM(H82:H88)</f>
        <v>30.869999999999997</v>
      </c>
      <c r="I89" s="19">
        <f t="shared" ref="I89" si="41">SUM(I82:I88)</f>
        <v>63.37</v>
      </c>
      <c r="J89" s="19">
        <f t="shared" ref="J89" si="42">SUM(J82:J88)</f>
        <v>590.73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85</v>
      </c>
      <c r="F90" s="40">
        <v>60</v>
      </c>
      <c r="G90" s="40">
        <v>0.99</v>
      </c>
      <c r="H90" s="40">
        <v>4.0999999999999996</v>
      </c>
      <c r="I90" s="40">
        <v>2.95</v>
      </c>
      <c r="J90" s="40">
        <v>52.9</v>
      </c>
      <c r="K90" s="45" t="s">
        <v>86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77</v>
      </c>
      <c r="F91" s="40">
        <v>210</v>
      </c>
      <c r="G91" s="40">
        <v>3.96</v>
      </c>
      <c r="H91" s="40">
        <v>6.14</v>
      </c>
      <c r="I91" s="40">
        <v>9.7100000000000009</v>
      </c>
      <c r="J91" s="40">
        <v>120.61</v>
      </c>
      <c r="K91" s="45" t="s">
        <v>78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150</v>
      </c>
      <c r="F92" s="40">
        <v>200</v>
      </c>
      <c r="G92" s="40">
        <v>11.51</v>
      </c>
      <c r="H92" s="40">
        <v>9.56</v>
      </c>
      <c r="I92" s="40">
        <v>36.909999999999997</v>
      </c>
      <c r="J92" s="40">
        <v>332.1</v>
      </c>
      <c r="K92" s="45" t="s">
        <v>151</v>
      </c>
      <c r="L92" s="53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5"/>
      <c r="L93" s="53"/>
    </row>
    <row r="94" spans="1:12" ht="15" x14ac:dyDescent="0.25">
      <c r="A94" s="23"/>
      <c r="B94" s="15"/>
      <c r="C94" s="11"/>
      <c r="D94" s="7" t="s">
        <v>30</v>
      </c>
      <c r="E94" s="39" t="s">
        <v>90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80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50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51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3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3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3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3">SUM(G90:G98)</f>
        <v>22.22</v>
      </c>
      <c r="H99" s="19">
        <f t="shared" ref="H99" si="44">SUM(H90:H98)</f>
        <v>20.759999999999994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92.47</v>
      </c>
    </row>
    <row r="100" spans="1:13" ht="15.75" customHeight="1" thickBot="1" x14ac:dyDescent="0.25">
      <c r="A100" s="28">
        <f>A82</f>
        <v>1</v>
      </c>
      <c r="B100" s="29">
        <f>B82</f>
        <v>5</v>
      </c>
      <c r="C100" s="60" t="s">
        <v>4</v>
      </c>
      <c r="D100" s="62"/>
      <c r="E100" s="30"/>
      <c r="F100" s="31">
        <f>F89+F99</f>
        <v>1300</v>
      </c>
      <c r="G100" s="31">
        <f t="shared" ref="G100" si="47">G89+G99</f>
        <v>46.53</v>
      </c>
      <c r="H100" s="31">
        <f t="shared" ref="H100" si="48">H89+H99</f>
        <v>51.629999999999995</v>
      </c>
      <c r="I100" s="31">
        <f t="shared" ref="I100" si="49">I89+I99</f>
        <v>165.44</v>
      </c>
      <c r="J100" s="31">
        <f t="shared" ref="J100" si="50">J89+J99</f>
        <v>1339.03</v>
      </c>
      <c r="K100" s="48"/>
      <c r="L100" s="31">
        <f>SUM(L89:L99)</f>
        <v>184.94</v>
      </c>
    </row>
    <row r="101" spans="1:13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91</v>
      </c>
      <c r="F101" s="38">
        <v>200</v>
      </c>
      <c r="G101" s="38">
        <v>6.79</v>
      </c>
      <c r="H101" s="38">
        <v>7.86</v>
      </c>
      <c r="I101" s="38">
        <v>36.130000000000003</v>
      </c>
      <c r="J101" s="38">
        <v>242.87</v>
      </c>
      <c r="K101" s="44" t="s">
        <v>92</v>
      </c>
      <c r="L101" s="52"/>
      <c r="M101" s="56"/>
    </row>
    <row r="102" spans="1:13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3" ht="15" x14ac:dyDescent="0.25">
      <c r="A103" s="23"/>
      <c r="B103" s="15"/>
      <c r="C103" s="11"/>
      <c r="D103" s="7" t="s">
        <v>22</v>
      </c>
      <c r="E103" s="39" t="s">
        <v>37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38</v>
      </c>
      <c r="L103" s="53"/>
    </row>
    <row r="104" spans="1:13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3" ht="15" x14ac:dyDescent="0.25">
      <c r="A105" s="23"/>
      <c r="B105" s="15"/>
      <c r="C105" s="11"/>
      <c r="D105" s="7" t="s">
        <v>24</v>
      </c>
      <c r="E105" s="39" t="s">
        <v>152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40</v>
      </c>
      <c r="L105" s="53"/>
    </row>
    <row r="106" spans="1:13" ht="15" x14ac:dyDescent="0.25">
      <c r="A106" s="23"/>
      <c r="B106" s="15"/>
      <c r="C106" s="11"/>
      <c r="D106" s="6" t="s">
        <v>36</v>
      </c>
      <c r="E106" s="39" t="s">
        <v>130</v>
      </c>
      <c r="F106" s="40">
        <v>45</v>
      </c>
      <c r="G106" s="40">
        <v>6.8</v>
      </c>
      <c r="H106" s="40">
        <v>4.2</v>
      </c>
      <c r="I106" s="40">
        <v>12.5</v>
      </c>
      <c r="J106" s="40">
        <v>99.9</v>
      </c>
      <c r="K106" s="45" t="s">
        <v>41</v>
      </c>
      <c r="L106" s="53"/>
    </row>
    <row r="107" spans="1:13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3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1">SUM(G101:G107)</f>
        <v>17.330000000000002</v>
      </c>
      <c r="H108" s="19">
        <f t="shared" si="51"/>
        <v>14.8</v>
      </c>
      <c r="I108" s="19">
        <f t="shared" si="51"/>
        <v>72.050000000000011</v>
      </c>
      <c r="J108" s="19">
        <f t="shared" si="51"/>
        <v>479.81000000000006</v>
      </c>
      <c r="K108" s="46"/>
      <c r="L108" s="54">
        <v>92.47</v>
      </c>
    </row>
    <row r="109" spans="1:13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153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65.95</v>
      </c>
      <c r="K109" s="45" t="s">
        <v>93</v>
      </c>
      <c r="L109" s="53"/>
    </row>
    <row r="110" spans="1:13" ht="15" x14ac:dyDescent="0.25">
      <c r="A110" s="23"/>
      <c r="B110" s="15"/>
      <c r="C110" s="11"/>
      <c r="D110" s="7" t="s">
        <v>27</v>
      </c>
      <c r="E110" s="39" t="s">
        <v>154</v>
      </c>
      <c r="F110" s="40">
        <v>200</v>
      </c>
      <c r="G110" s="40">
        <v>3.38</v>
      </c>
      <c r="H110" s="40">
        <v>6.1</v>
      </c>
      <c r="I110" s="40">
        <v>8.89</v>
      </c>
      <c r="J110" s="40">
        <v>124.44</v>
      </c>
      <c r="K110" s="45" t="s">
        <v>94</v>
      </c>
      <c r="L110" s="53"/>
    </row>
    <row r="111" spans="1:13" ht="15" x14ac:dyDescent="0.25">
      <c r="A111" s="23"/>
      <c r="B111" s="15"/>
      <c r="C111" s="11"/>
      <c r="D111" s="7" t="s">
        <v>28</v>
      </c>
      <c r="E111" s="39" t="s">
        <v>155</v>
      </c>
      <c r="F111" s="40">
        <v>90</v>
      </c>
      <c r="G111" s="40">
        <v>5.5</v>
      </c>
      <c r="H111" s="40">
        <v>12</v>
      </c>
      <c r="I111" s="40">
        <v>15</v>
      </c>
      <c r="J111" s="40">
        <v>145</v>
      </c>
      <c r="K111" s="45" t="s">
        <v>134</v>
      </c>
      <c r="L111" s="53"/>
    </row>
    <row r="112" spans="1:13" ht="15" x14ac:dyDescent="0.25">
      <c r="A112" s="23"/>
      <c r="B112" s="15"/>
      <c r="C112" s="11"/>
      <c r="D112" s="7" t="s">
        <v>29</v>
      </c>
      <c r="E112" s="39" t="s">
        <v>156</v>
      </c>
      <c r="F112" s="40">
        <v>150</v>
      </c>
      <c r="G112" s="40">
        <v>3.54</v>
      </c>
      <c r="H112" s="40">
        <v>4.13</v>
      </c>
      <c r="I112" s="40">
        <v>37.07</v>
      </c>
      <c r="J112" s="40">
        <v>199.55</v>
      </c>
      <c r="K112" s="45" t="s">
        <v>59</v>
      </c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48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86.04</v>
      </c>
      <c r="K113" s="45" t="s">
        <v>49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50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51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20.350000000000001</v>
      </c>
      <c r="H118" s="19">
        <f t="shared" si="52"/>
        <v>28.369999999999997</v>
      </c>
      <c r="I118" s="19">
        <f t="shared" si="52"/>
        <v>132.76</v>
      </c>
      <c r="J118" s="19">
        <f t="shared" si="52"/>
        <v>840.98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60" t="s">
        <v>4</v>
      </c>
      <c r="D119" s="62"/>
      <c r="E119" s="30"/>
      <c r="F119" s="31">
        <f>F108+F118</f>
        <v>1345</v>
      </c>
      <c r="G119" s="31">
        <f t="shared" ref="G119" si="53">G108+G118</f>
        <v>37.680000000000007</v>
      </c>
      <c r="H119" s="31">
        <f t="shared" ref="H119" si="54">H108+H118</f>
        <v>43.17</v>
      </c>
      <c r="I119" s="31">
        <f t="shared" ref="I119" si="55">I108+I118</f>
        <v>204.81</v>
      </c>
      <c r="J119" s="31">
        <f t="shared" ref="J119" si="56">J108+J118</f>
        <v>1320.79</v>
      </c>
      <c r="K119" s="48"/>
      <c r="L119" s="31">
        <f>SUM(L108:L118)</f>
        <v>184.94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157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158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52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53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50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68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69</v>
      </c>
      <c r="L128" s="53"/>
    </row>
    <row r="129" spans="1:12" ht="25.5" x14ac:dyDescent="0.25">
      <c r="A129" s="14"/>
      <c r="B129" s="15"/>
      <c r="C129" s="11"/>
      <c r="D129" s="7" t="s">
        <v>27</v>
      </c>
      <c r="E129" s="39" t="s">
        <v>55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56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159</v>
      </c>
      <c r="F130" s="40">
        <v>110</v>
      </c>
      <c r="G130" s="40">
        <v>14.97</v>
      </c>
      <c r="H130" s="40">
        <v>8.1199999999999992</v>
      </c>
      <c r="I130" s="40">
        <v>13.82</v>
      </c>
      <c r="J130" s="40">
        <v>187.3</v>
      </c>
      <c r="K130" s="45" t="s">
        <v>98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58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59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60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101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50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51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8">SUM(G128:G136)</f>
        <v>30.979999999999997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60" t="s">
        <v>4</v>
      </c>
      <c r="D138" s="62"/>
      <c r="E138" s="30"/>
      <c r="F138" s="31">
        <f>F127+F137</f>
        <v>1350</v>
      </c>
      <c r="G138" s="31">
        <f t="shared" ref="G138" si="59">G127+G137</f>
        <v>52.65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f>SUM(L127:L137)</f>
        <v>184.94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102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103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63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64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50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67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40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104</v>
      </c>
      <c r="F147" s="40">
        <v>60</v>
      </c>
      <c r="G147" s="40">
        <v>2.88</v>
      </c>
      <c r="H147" s="40">
        <v>5.71</v>
      </c>
      <c r="I147" s="40">
        <v>4.66</v>
      </c>
      <c r="J147" s="40">
        <v>81.99</v>
      </c>
      <c r="K147" s="45" t="s">
        <v>105</v>
      </c>
      <c r="L147" s="53">
        <v>92.47</v>
      </c>
    </row>
    <row r="148" spans="1:12" ht="25.5" x14ac:dyDescent="0.25">
      <c r="A148" s="23"/>
      <c r="B148" s="15"/>
      <c r="C148" s="11"/>
      <c r="D148" s="7" t="s">
        <v>27</v>
      </c>
      <c r="E148" s="39" t="s">
        <v>77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78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150</v>
      </c>
      <c r="F149" s="40">
        <v>200</v>
      </c>
      <c r="G149" s="40">
        <v>11.51</v>
      </c>
      <c r="H149" s="40">
        <v>9.56</v>
      </c>
      <c r="I149" s="40">
        <v>36.909999999999997</v>
      </c>
      <c r="J149" s="40">
        <v>332.1</v>
      </c>
      <c r="K149" s="45" t="s">
        <v>151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73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50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51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24.15</v>
      </c>
      <c r="H156" s="19">
        <f t="shared" si="64"/>
        <v>22.31</v>
      </c>
      <c r="I156" s="19">
        <f t="shared" si="64"/>
        <v>103.88</v>
      </c>
      <c r="J156" s="19">
        <f t="shared" si="64"/>
        <v>771.7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60" t="s">
        <v>4</v>
      </c>
      <c r="D157" s="62"/>
      <c r="E157" s="30"/>
      <c r="F157" s="31">
        <f>F146+F156</f>
        <v>1370</v>
      </c>
      <c r="G157" s="31">
        <f t="shared" ref="G157" si="65">G146+G156</f>
        <v>49.62</v>
      </c>
      <c r="H157" s="31">
        <f t="shared" ref="H157" si="66">H146+H156</f>
        <v>41.8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f>SUM(L147:L156)</f>
        <v>184.94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160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161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74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75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50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106</v>
      </c>
      <c r="F166" s="40">
        <v>60</v>
      </c>
      <c r="G166" s="40">
        <v>1.87</v>
      </c>
      <c r="H166" s="40">
        <v>4.74</v>
      </c>
      <c r="I166" s="40">
        <v>7.09</v>
      </c>
      <c r="J166" s="40">
        <v>78.709999999999994</v>
      </c>
      <c r="K166" s="45" t="s">
        <v>107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110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162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143</v>
      </c>
      <c r="F168" s="40">
        <v>90</v>
      </c>
      <c r="G168" s="40">
        <v>12.13</v>
      </c>
      <c r="H168" s="40">
        <v>13.95</v>
      </c>
      <c r="I168" s="40">
        <v>4.3899999999999997</v>
      </c>
      <c r="J168" s="40">
        <v>175.39</v>
      </c>
      <c r="K168" s="45" t="s">
        <v>57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88</v>
      </c>
      <c r="F169" s="40">
        <v>150</v>
      </c>
      <c r="G169" s="40">
        <v>3.14</v>
      </c>
      <c r="H169" s="40">
        <v>6.05</v>
      </c>
      <c r="I169" s="40">
        <v>25.2</v>
      </c>
      <c r="J169" s="40">
        <v>168.2</v>
      </c>
      <c r="K169" s="45" t="s">
        <v>89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108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80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50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51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0">SUM(G166:G174)</f>
        <v>25.439999999999998</v>
      </c>
      <c r="H175" s="19">
        <f t="shared" si="70"/>
        <v>31.04</v>
      </c>
      <c r="I175" s="19">
        <f t="shared" si="70"/>
        <v>95.86</v>
      </c>
      <c r="J175" s="19">
        <f t="shared" si="70"/>
        <v>750.13999999999987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60" t="s">
        <v>4</v>
      </c>
      <c r="D176" s="61"/>
      <c r="E176" s="30"/>
      <c r="F176" s="31">
        <f>F165+F175</f>
        <v>1320</v>
      </c>
      <c r="G176" s="31">
        <f t="shared" ref="G176" si="71">G165+G175</f>
        <v>50.19</v>
      </c>
      <c r="H176" s="31">
        <f t="shared" ref="H176" si="72">H165+H175</f>
        <v>50.64</v>
      </c>
      <c r="I176" s="31">
        <f t="shared" ref="I176" si="73">I165+I175</f>
        <v>179.01999999999998</v>
      </c>
      <c r="J176" s="31">
        <f t="shared" ref="J176" si="74">J165+J175</f>
        <v>1360.79</v>
      </c>
      <c r="K176" s="48"/>
      <c r="L176" s="31">
        <f>SUM(L165:L175)</f>
        <v>184.94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163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109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83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61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164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67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165</v>
      </c>
      <c r="F185" s="40">
        <v>60</v>
      </c>
      <c r="G185" s="40">
        <v>0.99</v>
      </c>
      <c r="H185" s="40">
        <v>0.01</v>
      </c>
      <c r="I185" s="40">
        <v>2.95</v>
      </c>
      <c r="J185" s="40">
        <v>8.1999999999999993</v>
      </c>
      <c r="K185" s="45" t="s">
        <v>141</v>
      </c>
      <c r="L185" s="53"/>
    </row>
    <row r="186" spans="1:12" ht="25.5" x14ac:dyDescent="0.25">
      <c r="A186" s="23"/>
      <c r="B186" s="15"/>
      <c r="C186" s="11"/>
      <c r="D186" s="7" t="s">
        <v>27</v>
      </c>
      <c r="E186" s="39" t="s">
        <v>166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97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95</v>
      </c>
      <c r="F187" s="40">
        <v>200</v>
      </c>
      <c r="G187" s="40">
        <v>16.59</v>
      </c>
      <c r="H187" s="40">
        <v>12.48</v>
      </c>
      <c r="I187" s="40">
        <v>19.98</v>
      </c>
      <c r="J187" s="40">
        <v>285.56</v>
      </c>
      <c r="K187" s="45" t="s">
        <v>96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5"/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90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80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50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51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6">SUM(G185:G193)</f>
        <v>27.48</v>
      </c>
      <c r="H194" s="19">
        <f t="shared" si="76"/>
        <v>19.239999999999998</v>
      </c>
      <c r="I194" s="19">
        <f t="shared" si="76"/>
        <v>93.320000000000007</v>
      </c>
      <c r="J194" s="19">
        <f t="shared" si="76"/>
        <v>710.04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0" t="s">
        <v>4</v>
      </c>
      <c r="D195" s="61"/>
      <c r="E195" s="30"/>
      <c r="F195" s="31">
        <f>F184+F194</f>
        <v>1290</v>
      </c>
      <c r="G195" s="31">
        <f t="shared" ref="G195" si="77">G184+G194</f>
        <v>53.290000000000006</v>
      </c>
      <c r="H195" s="31">
        <f t="shared" ref="H195" si="78">H184+H194</f>
        <v>31.81</v>
      </c>
      <c r="I195" s="31">
        <f t="shared" ref="I195" si="79">I184+I194</f>
        <v>166.24</v>
      </c>
      <c r="J195" s="31">
        <f t="shared" ref="J195" si="80">J184+J194</f>
        <v>1228.45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167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290.60000000000002</v>
      </c>
      <c r="K196" s="44" t="s">
        <v>92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37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38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39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2" ht="15.75" customHeight="1" x14ac:dyDescent="0.25">
      <c r="A201" s="23"/>
      <c r="B201" s="15"/>
      <c r="C201" s="11"/>
      <c r="D201" s="6" t="s">
        <v>36</v>
      </c>
      <c r="E201" s="39" t="s">
        <v>168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41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545</v>
      </c>
      <c r="G203" s="19">
        <f t="shared" ref="G203:J203" si="81">SUM(G196:G202)</f>
        <v>17.86</v>
      </c>
      <c r="H203" s="19">
        <f t="shared" si="81"/>
        <v>13</v>
      </c>
      <c r="I203" s="19">
        <f t="shared" si="81"/>
        <v>73.47</v>
      </c>
      <c r="J203" s="19">
        <f t="shared" si="81"/>
        <v>527.54000000000008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172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112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113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87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169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170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99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100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171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49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50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51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119.30999999999999</v>
      </c>
      <c r="J213" s="19">
        <f t="shared" si="82"/>
        <v>787.07999999999993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0" t="s">
        <v>4</v>
      </c>
      <c r="D214" s="61"/>
      <c r="E214" s="30"/>
      <c r="F214" s="31">
        <f>F203+F213</f>
        <v>1325</v>
      </c>
      <c r="G214" s="31">
        <f>G203+G213</f>
        <v>45.929999999999993</v>
      </c>
      <c r="H214" s="31">
        <f t="shared" ref="H214:J214" si="83">H203+H213</f>
        <v>36.78</v>
      </c>
      <c r="I214" s="31">
        <f t="shared" si="83"/>
        <v>192.77999999999997</v>
      </c>
      <c r="J214" s="31">
        <f t="shared" si="83"/>
        <v>1314.62</v>
      </c>
      <c r="K214" s="48"/>
      <c r="L214" s="31">
        <f>SUM(L203:L213)</f>
        <v>184.94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114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115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52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53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50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565.03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173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54</v>
      </c>
      <c r="L223" s="53"/>
    </row>
    <row r="224" spans="1:12" ht="15" x14ac:dyDescent="0.25">
      <c r="A224" s="23"/>
      <c r="B224" s="15"/>
      <c r="C224" s="11"/>
      <c r="D224" s="7" t="s">
        <v>27</v>
      </c>
      <c r="E224" s="39" t="s">
        <v>70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71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174</v>
      </c>
      <c r="F225" s="40">
        <v>200</v>
      </c>
      <c r="G225" s="40">
        <v>21.13</v>
      </c>
      <c r="H225" s="40">
        <v>17.95</v>
      </c>
      <c r="I225" s="40">
        <v>7.39</v>
      </c>
      <c r="J225" s="40">
        <v>345.39</v>
      </c>
      <c r="K225" s="45" t="s">
        <v>57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/>
      <c r="F226" s="40"/>
      <c r="G226" s="40"/>
      <c r="H226" s="40"/>
      <c r="I226" s="40"/>
      <c r="J226" s="40"/>
      <c r="K226" s="45"/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60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61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50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51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85">SUM(G223:G231)</f>
        <v>31.559999999999995</v>
      </c>
      <c r="H232" s="19">
        <f t="shared" si="85"/>
        <v>26.939999999999998</v>
      </c>
      <c r="I232" s="19">
        <f t="shared" si="85"/>
        <v>81.02</v>
      </c>
      <c r="J232" s="19">
        <f t="shared" si="85"/>
        <v>772.87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0" t="s">
        <v>4</v>
      </c>
      <c r="D233" s="61"/>
      <c r="E233" s="30"/>
      <c r="F233" s="31">
        <f>F222+F232</f>
        <v>1230</v>
      </c>
      <c r="G233" s="31">
        <f t="shared" ref="G233:J233" si="86">G222+G232</f>
        <v>55.39</v>
      </c>
      <c r="H233" s="31">
        <f t="shared" si="86"/>
        <v>45.92</v>
      </c>
      <c r="I233" s="31">
        <f t="shared" si="86"/>
        <v>155.85</v>
      </c>
      <c r="J233" s="31">
        <f t="shared" si="86"/>
        <v>1337.9</v>
      </c>
      <c r="K233" s="48"/>
      <c r="L233" s="31">
        <f>SUM(L222:L232)</f>
        <v>184.94</v>
      </c>
    </row>
    <row r="234" spans="1:12" ht="25.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175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220.33</v>
      </c>
      <c r="K234" s="44" t="s">
        <v>176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177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99.04</v>
      </c>
      <c r="K236" s="45" t="s">
        <v>53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50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67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68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69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55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56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143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57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58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59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90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80</v>
      </c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50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51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0" t="s">
        <v>4</v>
      </c>
      <c r="D252" s="61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f>SUM(L241:L251)</f>
        <v>184.94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118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82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83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84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119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66</v>
      </c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 t="s">
        <v>67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40</v>
      </c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104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105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178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87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145</v>
      </c>
      <c r="F263" s="40">
        <v>200</v>
      </c>
      <c r="G263" s="40">
        <v>19.59</v>
      </c>
      <c r="H263" s="40">
        <v>13.49</v>
      </c>
      <c r="I263" s="40">
        <v>38.630000000000003</v>
      </c>
      <c r="J263" s="40">
        <v>351.29</v>
      </c>
      <c r="K263" s="45" t="s">
        <v>79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179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80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50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51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730</v>
      </c>
      <c r="G270" s="19">
        <f t="shared" ref="G270:J270" si="91">SUM(G261:G269)</f>
        <v>33.94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0" t="s">
        <v>4</v>
      </c>
      <c r="D271" s="61"/>
      <c r="E271" s="30"/>
      <c r="F271" s="31">
        <f>F260+F270</f>
        <v>1280</v>
      </c>
      <c r="G271" s="31">
        <f t="shared" ref="G271:J271" si="92">G260+G270</f>
        <v>58.83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f>SUM(L260:L270)</f>
        <v>184.94</v>
      </c>
    </row>
    <row r="272" spans="1:12" ht="36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180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467.23</v>
      </c>
      <c r="K272" s="44" t="s">
        <v>181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90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80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164</v>
      </c>
      <c r="F275" s="40">
        <v>40</v>
      </c>
      <c r="G275" s="40">
        <v>3.2</v>
      </c>
      <c r="H275" s="40">
        <v>0.4</v>
      </c>
      <c r="I275" s="40">
        <v>20.87</v>
      </c>
      <c r="J275" s="40">
        <v>166.1</v>
      </c>
      <c r="K275" s="45" t="s">
        <v>66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67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40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690</v>
      </c>
      <c r="G279" s="19">
        <f t="shared" ref="G279:J279" si="93">SUM(G272:G278)</f>
        <v>24.66</v>
      </c>
      <c r="H279" s="19">
        <f t="shared" si="93"/>
        <v>19.190000000000001</v>
      </c>
      <c r="I279" s="19">
        <f t="shared" si="93"/>
        <v>105.58000000000001</v>
      </c>
      <c r="J279" s="19">
        <f t="shared" si="93"/>
        <v>766.5200000000001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127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86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77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78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150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151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90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80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50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51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0" t="s">
        <v>4</v>
      </c>
      <c r="D290" s="61"/>
      <c r="E290" s="30"/>
      <c r="F290" s="31">
        <f>F279+F289</f>
        <v>1440</v>
      </c>
      <c r="G290" s="31">
        <f t="shared" ref="G290:J290" si="95">G279+G289</f>
        <v>46.879999999999995</v>
      </c>
      <c r="H290" s="31">
        <f t="shared" si="95"/>
        <v>39.949999999999996</v>
      </c>
      <c r="I290" s="31">
        <f>I279+I289</f>
        <v>207.65</v>
      </c>
      <c r="J290" s="31">
        <f t="shared" si="95"/>
        <v>1504.8200000000002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91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92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37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38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152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130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41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68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69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183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184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185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134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117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59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186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49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164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182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0" t="s">
        <v>4</v>
      </c>
      <c r="D309" s="61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f>SUM(L298:L308)</f>
        <v>184.94</v>
      </c>
    </row>
    <row r="310" spans="1:12" ht="37.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157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158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52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53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164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187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120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70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71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121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122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58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59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60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61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164</v>
      </c>
      <c r="F323" s="40">
        <v>30</v>
      </c>
      <c r="G323" s="40">
        <v>2.4</v>
      </c>
      <c r="H323" s="40">
        <v>0.3</v>
      </c>
      <c r="I323" s="40">
        <v>15.6</v>
      </c>
      <c r="J323" s="40">
        <v>75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182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790</v>
      </c>
      <c r="G327" s="19">
        <f t="shared" ref="G327:J327" si="101">SUM(G318:G326)</f>
        <v>31.099999999999998</v>
      </c>
      <c r="H327" s="19">
        <f t="shared" si="101"/>
        <v>23.529999999999998</v>
      </c>
      <c r="I327" s="19">
        <f t="shared" si="101"/>
        <v>118.73</v>
      </c>
      <c r="J327" s="19">
        <f t="shared" si="101"/>
        <v>824.53000000000009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0" t="s">
        <v>4</v>
      </c>
      <c r="D328" s="61"/>
      <c r="E328" s="30"/>
      <c r="F328" s="31">
        <f>F317+F327</f>
        <v>1330</v>
      </c>
      <c r="G328" s="31">
        <f t="shared" ref="G328:H328" si="102">G317+G327</f>
        <v>51.97</v>
      </c>
      <c r="H328" s="31">
        <f t="shared" si="102"/>
        <v>35.08</v>
      </c>
      <c r="I328" s="31">
        <f>I317+I327</f>
        <v>196.71</v>
      </c>
      <c r="J328" s="31">
        <f t="shared" ref="J328" si="103">J317+J327</f>
        <v>1408.3200000000002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123</v>
      </c>
      <c r="F329" s="38">
        <v>210</v>
      </c>
      <c r="G329" s="38">
        <v>15.09</v>
      </c>
      <c r="H329" s="38">
        <v>15.36</v>
      </c>
      <c r="I329" s="38">
        <v>5.36</v>
      </c>
      <c r="J329" s="38">
        <v>220.33</v>
      </c>
      <c r="K329" s="44" t="s">
        <v>116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63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64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50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67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72.17</v>
      </c>
      <c r="J336" s="19">
        <f t="shared" si="104"/>
        <v>569.88</v>
      </c>
      <c r="K336" s="46"/>
      <c r="L336" s="54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188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105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77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78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95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96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73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50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51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0" t="s">
        <v>4</v>
      </c>
      <c r="D347" s="61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159.12</v>
      </c>
      <c r="J347" s="31">
        <f t="shared" ref="J347" si="107">J336+J346</f>
        <v>1295.04</v>
      </c>
      <c r="K347" s="48"/>
      <c r="L347" s="31">
        <f>SUM(L336:L346)</f>
        <v>184.94</v>
      </c>
    </row>
    <row r="348" spans="1:12" ht="32.2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124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125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74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75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164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111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112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110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162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189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72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190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191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108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80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50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51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0" t="s">
        <v>4</v>
      </c>
      <c r="D366" s="61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f>SUM(L355:L365)</f>
        <v>184.94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126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109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83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84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119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67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165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8.1999999999999993</v>
      </c>
      <c r="K375" s="45" t="s">
        <v>86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166</v>
      </c>
      <c r="F376" s="40">
        <v>210</v>
      </c>
      <c r="G376" s="40">
        <v>3.54</v>
      </c>
      <c r="H376" s="40">
        <v>5.59</v>
      </c>
      <c r="I376" s="40">
        <v>13.69</v>
      </c>
      <c r="J376" s="40">
        <v>120.59</v>
      </c>
      <c r="K376" s="45" t="s">
        <v>97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150</v>
      </c>
      <c r="F377" s="40">
        <v>200</v>
      </c>
      <c r="G377" s="40">
        <v>13.25</v>
      </c>
      <c r="H377" s="40">
        <v>5.39</v>
      </c>
      <c r="I377" s="40">
        <v>3.6</v>
      </c>
      <c r="J377" s="40">
        <v>326.26</v>
      </c>
      <c r="K377" s="45" t="s">
        <v>192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90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80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50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51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770</v>
      </c>
      <c r="G384" s="19">
        <f t="shared" ref="G384:J384" si="113">SUM(G375:G383)</f>
        <v>24.740000000000002</v>
      </c>
      <c r="H384" s="19">
        <f t="shared" si="113"/>
        <v>16.239999999999998</v>
      </c>
      <c r="I384" s="19">
        <f t="shared" si="113"/>
        <v>81.14</v>
      </c>
      <c r="J384" s="19">
        <f t="shared" si="113"/>
        <v>737.74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0" t="s">
        <v>4</v>
      </c>
      <c r="D385" s="61"/>
      <c r="E385" s="30"/>
      <c r="F385" s="31">
        <f>F374+F384</f>
        <v>1320</v>
      </c>
      <c r="G385" s="31">
        <f t="shared" ref="G385:H385" si="114">G374+G384</f>
        <v>48.7</v>
      </c>
      <c r="H385" s="31">
        <f t="shared" si="114"/>
        <v>35.129999999999995</v>
      </c>
      <c r="I385" s="31">
        <f>I374+I384</f>
        <v>157.5</v>
      </c>
      <c r="J385" s="31">
        <f t="shared" ref="J385" si="115">J374+J384</f>
        <v>1320.08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57" t="s">
        <v>5</v>
      </c>
      <c r="D386" s="58"/>
      <c r="E386" s="59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1329.5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49.972500000000004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42.166000000000011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178.13849999999996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1329.1235000000001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2023-10-22T15:14:57Z</dcterms:modified>
</cp:coreProperties>
</file>